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SGC\FormatosSGC2022\EC\"/>
    </mc:Choice>
  </mc:AlternateContent>
  <xr:revisionPtr revIDLastSave="0" documentId="13_ncr:1_{64C30EA9-78E0-43C3-8196-D623A04CB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</sheets>
  <calcPr calcId="191029"/>
  <customWorkbookViews>
    <customWorkbookView name="luz gaona - Vista personalizada" guid="{9DFF3163-C7EA-4BF1-A967-3637D37B3AE0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4" i="1"/>
  <c r="G15" i="1"/>
  <c r="G228" i="1"/>
  <c r="G227" i="1"/>
  <c r="G226" i="1"/>
  <c r="G225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90" i="1"/>
  <c r="G189" i="1"/>
  <c r="G188" i="1"/>
  <c r="G187" i="1"/>
  <c r="G186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8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6" i="1"/>
  <c r="G115" i="1"/>
  <c r="G114" i="1"/>
  <c r="G113" i="1"/>
  <c r="G111" i="1"/>
  <c r="G110" i="1"/>
  <c r="G109" i="1"/>
  <c r="G108" i="1"/>
  <c r="G107" i="1"/>
  <c r="G106" i="1"/>
  <c r="G105" i="1"/>
  <c r="G103" i="1"/>
  <c r="G102" i="1"/>
  <c r="G101" i="1"/>
  <c r="G99" i="1"/>
  <c r="G98" i="1"/>
  <c r="G97" i="1"/>
  <c r="G94" i="1"/>
  <c r="G93" i="1"/>
  <c r="G92" i="1"/>
  <c r="G91" i="1"/>
  <c r="G89" i="1"/>
  <c r="G88" i="1"/>
  <c r="G87" i="1"/>
  <c r="G86" i="1"/>
  <c r="G85" i="1"/>
  <c r="G83" i="1"/>
  <c r="G82" i="1"/>
  <c r="G81" i="1"/>
  <c r="G79" i="1"/>
  <c r="G78" i="1"/>
  <c r="G77" i="1"/>
  <c r="G75" i="1"/>
  <c r="G74" i="1"/>
  <c r="G73" i="1"/>
  <c r="G72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69" i="1" l="1"/>
  <c r="H69" i="1" s="1"/>
  <c r="G16" i="1"/>
  <c r="H16" i="1" s="1"/>
  <c r="G229" i="1"/>
  <c r="H229" i="1" s="1"/>
  <c r="G224" i="1"/>
  <c r="H224" i="1" s="1"/>
  <c r="G76" i="1"/>
  <c r="H76" i="1" s="1"/>
  <c r="G80" i="1"/>
  <c r="H80" i="1" s="1"/>
  <c r="G84" i="1"/>
  <c r="H84" i="1" s="1"/>
  <c r="G112" i="1"/>
  <c r="H112" i="1" s="1"/>
  <c r="G117" i="1"/>
  <c r="H117" i="1" s="1"/>
  <c r="G147" i="1"/>
  <c r="H147" i="1" s="1"/>
  <c r="G124" i="1"/>
  <c r="H124" i="1" s="1"/>
  <c r="G44" i="1"/>
  <c r="H44" i="1" s="1"/>
  <c r="G61" i="1"/>
  <c r="G139" i="1"/>
  <c r="H139" i="1" s="1"/>
  <c r="G177" i="1"/>
  <c r="H177" i="1" s="1"/>
  <c r="G196" i="1"/>
  <c r="H196" i="1" s="1"/>
  <c r="G209" i="1"/>
  <c r="H209" i="1" s="1"/>
  <c r="G216" i="1"/>
  <c r="H216" i="1" s="1"/>
  <c r="G90" i="1"/>
  <c r="H90" i="1" s="1"/>
  <c r="G132" i="1"/>
  <c r="H132" i="1" s="1"/>
  <c r="G95" i="1"/>
  <c r="H95" i="1" s="1"/>
  <c r="G104" i="1"/>
  <c r="H104" i="1" s="1"/>
  <c r="G156" i="1"/>
  <c r="H156" i="1" s="1"/>
  <c r="G162" i="1"/>
  <c r="H162" i="1" s="1"/>
  <c r="G183" i="1"/>
  <c r="H183" i="1" s="1"/>
  <c r="G185" i="1" l="1"/>
  <c r="H185" i="1" s="1"/>
  <c r="G70" i="1"/>
  <c r="H70" i="1" s="1"/>
  <c r="H61" i="1"/>
  <c r="G45" i="1"/>
  <c r="H45" i="1" s="1"/>
  <c r="G184" i="1" l="1"/>
  <c r="H184" i="1" s="1"/>
</calcChain>
</file>

<file path=xl/sharedStrings.xml><?xml version="1.0" encoding="utf-8"?>
<sst xmlns="http://schemas.openxmlformats.org/spreadsheetml/2006/main" count="295" uniqueCount="250">
  <si>
    <t>Subsistema</t>
  </si>
  <si>
    <t>1.Control Estratégico</t>
  </si>
  <si>
    <t>2. Control de Gestión</t>
  </si>
  <si>
    <t>Componente</t>
  </si>
  <si>
    <t>1.1 Ambiente de Control</t>
  </si>
  <si>
    <t>1.2     Direccionamiento Estratégico</t>
  </si>
  <si>
    <t>1.3 Administración del Riesgo</t>
  </si>
  <si>
    <t>2.1    Actividades de Control</t>
  </si>
  <si>
    <t xml:space="preserve">2.2  Información </t>
  </si>
  <si>
    <t>2.2 Comunicación Pública</t>
  </si>
  <si>
    <t>3.1 Autoevaluación</t>
  </si>
  <si>
    <t>3.2 Evaluación Independiente</t>
  </si>
  <si>
    <t>3.3 Planes de Mejoramiento</t>
  </si>
  <si>
    <t>Elemento</t>
  </si>
  <si>
    <t>1.1.1 Acuerdos, Compromisos y Protocolos Éticos</t>
  </si>
  <si>
    <t xml:space="preserve">1.1.2 Desarrollo del Talento Humano </t>
  </si>
  <si>
    <t>1.1.3 Estilo de Dirección</t>
  </si>
  <si>
    <t>1.2.1 Planes y Programas</t>
  </si>
  <si>
    <t>1.2.2 Modelo de Operación por Procesos</t>
  </si>
  <si>
    <t>1.2.3 Estructura Organizacional</t>
  </si>
  <si>
    <t>1.3.1 Contexto Estratégico</t>
  </si>
  <si>
    <t>1.3.2 Identificación de Riesgos</t>
  </si>
  <si>
    <t>1.3.3 Análisis del Riesgo</t>
  </si>
  <si>
    <t>1.3.4 Valoración del Riesgo</t>
  </si>
  <si>
    <t>1.3.5 Política de Administración de Riesgos</t>
  </si>
  <si>
    <t>2.1.1 Políticas de Operación</t>
  </si>
  <si>
    <t>2.1.2 Procedimientos</t>
  </si>
  <si>
    <t>2.1.3 Controles</t>
  </si>
  <si>
    <t>2.1.4 Indicadores</t>
  </si>
  <si>
    <t>2.1.5 Manual de Procedimientos</t>
  </si>
  <si>
    <t>2.2.1 Información Primaria</t>
  </si>
  <si>
    <t>2.2.2 Información Secundaria</t>
  </si>
  <si>
    <t>2.2.3 Sistemas de Información</t>
  </si>
  <si>
    <t>2.2.1 Comunicación Organizacional</t>
  </si>
  <si>
    <t>2.2.2 Comunicación Informativa</t>
  </si>
  <si>
    <t xml:space="preserve">2.2.3 Medios de Comunicación </t>
  </si>
  <si>
    <t xml:space="preserve">3.1.1 Autoevaluación del Control </t>
  </si>
  <si>
    <t>3.1.2 Autoevaluación de la Gestión</t>
  </si>
  <si>
    <t xml:space="preserve">3.2.1 Evaluación del Sistema de Control Interno </t>
  </si>
  <si>
    <t>3.2.2 Auditoría Interna: pendiente de revisión</t>
  </si>
  <si>
    <t>3.3.1 Plan de Mejoramiento Institucional</t>
  </si>
  <si>
    <t>3.3.2 Plan de Mejoramiento por Procesos</t>
  </si>
  <si>
    <t>3.3.3 Plan de Mejoramiento Individual</t>
  </si>
  <si>
    <t>Si la respuesta es C, determine si el documento que contiene los principios y valores de la entidad, cumple con las siguientes características:</t>
  </si>
  <si>
    <t>Construcción participativa del documento entre todos los servidores de la entidad</t>
  </si>
  <si>
    <t>Socialización del documento a todos los servidores</t>
  </si>
  <si>
    <t>Verificación del la interiorización de los principios y valores por parte todos los servidores de la entidad</t>
  </si>
  <si>
    <t>Calificación</t>
  </si>
  <si>
    <t>El proceso de gestión del Talento Humano, en su entidad, contempla las siguientes acciones:</t>
  </si>
  <si>
    <t>Diagnóstico institucional de necesidades de capacitación</t>
  </si>
  <si>
    <t>Formulación del Plan Institucional de Formación y Capacitación</t>
  </si>
  <si>
    <t>Adopción del Plan Institucional de Formación y Capacitación durante el primer trimestre del año</t>
  </si>
  <si>
    <t>Aplicación del mecanismo técnico para la evaluación del proceso de capacitación que incluya variables de medición del impacto</t>
  </si>
  <si>
    <t>Diseño y aplicación del Programa de inducción dentro de los plazos determinados por la norma</t>
  </si>
  <si>
    <t>Diseño y aplicación del Programa de Reinducción en respuesta a cambios organizacionales, técnicos o normativos</t>
  </si>
  <si>
    <t>Diagnóstico para definir un Programa de Bienestar</t>
  </si>
  <si>
    <t xml:space="preserve">Formulación de un Programa de Bienestar </t>
  </si>
  <si>
    <t>Adopción del Programa de Bienestar durante el primer trimestre del año</t>
  </si>
  <si>
    <t>El Programa de Bienestar involucra a todos los funcionarios de la entidad</t>
  </si>
  <si>
    <t>El Programa de Bienestar incluye al núcleo familiar de los empleados</t>
  </si>
  <si>
    <t>Medición del Clima Laboral por lo menos una vez en los dos últimos años</t>
  </si>
  <si>
    <t>Realización de programas Calidad de Vida Laboral</t>
  </si>
  <si>
    <t>Evaluación de la ejecución del Programa de Bienestar</t>
  </si>
  <si>
    <t>Formulación del Plan de Incentivos</t>
  </si>
  <si>
    <t>Evaluación de la ejecución del Plan de Incentivos</t>
  </si>
  <si>
    <t>Los Directivos de su entidad ingresan por medio de procesos de Selección Meritocrática</t>
  </si>
  <si>
    <t>Definición de los perfiles y las competencias laborales del nivel directivo para la selección de los mismos.</t>
  </si>
  <si>
    <t>Se tienen en cuenta las metas del nivel gerencial para la evaluación de los funcionarios a su cargo.</t>
  </si>
  <si>
    <t>Se han creado beneficios adicionales (en la parte de bienestar) para el nivel directivo.</t>
  </si>
  <si>
    <t>Seguimiento al cumplimiento de las metas del nivel directivo.</t>
  </si>
  <si>
    <t>Evaluación del Desempeño acorde con al normatividad que rige para la entidad.</t>
  </si>
  <si>
    <t xml:space="preserve">Las metas individuales corresponden a las metas del área o del proceso al que pertenece el servidor. </t>
  </si>
  <si>
    <t>Retroalimentación sobre el desempeño individual de los servidores.</t>
  </si>
  <si>
    <t>Formulación de acciones de mejoramiento individual.</t>
  </si>
  <si>
    <t>Seguimiento al desarrollo y efectividad de las acciones de mejoramiento individual.</t>
  </si>
  <si>
    <t>Documentación de las acciones de mejoramiento individual y los resultados de su seguimiento.</t>
  </si>
  <si>
    <t>Elemento evaluado con base en los elementos Acuerdos, Compromisos y Protocolos éticos y Desarrollo del Talento Humano</t>
  </si>
  <si>
    <t>El esquema de planeación de la entidad cumple con las siguientes características:</t>
  </si>
  <si>
    <t>Definición de la misión y visión institucionales</t>
  </si>
  <si>
    <t>Definición de objetivos institucionales</t>
  </si>
  <si>
    <t>Comprende acciones, cronogramas, responsabilidades y metas</t>
  </si>
  <si>
    <t>Coherencia con el presupuesto anual y/o plurianual</t>
  </si>
  <si>
    <t>Coherencia con las necesidades de la ciudadanía</t>
  </si>
  <si>
    <t>Ejecución de las acciones de acuerdo con lo previsto</t>
  </si>
  <si>
    <t>Ejecución del presupuesto de acuerdo con lo previsto</t>
  </si>
  <si>
    <t>Cumplimiento de cronogramas</t>
  </si>
  <si>
    <t>Cumplimiento de las metas</t>
  </si>
  <si>
    <t>Definición de indicadores de eficiencia, eficacia y efectividad, que permitan medir el avance en la ejecución de los planes y programas</t>
  </si>
  <si>
    <t>Realización del proceso de seguimiento y evaluación de manera períodica</t>
  </si>
  <si>
    <t>Documentación del proceso de seguimiento y evaluación</t>
  </si>
  <si>
    <t>Definición de acciones correctivas o preventivas, ante posibles desvíos en la programación</t>
  </si>
  <si>
    <t>Se formulan acciones correctivaas o preventivas con base en las observaciones presentadas por la ciudadanía, las veedurías ciudadanas u otros grupos de control social</t>
  </si>
  <si>
    <t>Replanteamiento de acciones, cronogramas, metas o responsabilidades</t>
  </si>
  <si>
    <t xml:space="preserve">En qué etapa se encuentra el de Modelo de Operación por Procesos de la entidad: </t>
  </si>
  <si>
    <t>Si la resúesta es C, determine si el Modelo de Operación por Porcesos cumple con las siguientes características:</t>
  </si>
  <si>
    <t>Aplicación del Modelo de Operación por Procesos al desarrollo de la gestión institucional</t>
  </si>
  <si>
    <t>Monitoreo de los puntos de control de los procesos</t>
  </si>
  <si>
    <t>Evaluación del logro de los objetivos de los procesos, a partir de los indicadores definidos para cada uno</t>
  </si>
  <si>
    <t>Definición de acciones de mejora a partir de la Información obtenida en la medición de los procesos</t>
  </si>
  <si>
    <t>Elemento evaluado con base en los elementos Planes y Programas y Modelo de Operación por procesos</t>
  </si>
  <si>
    <t>El proceso de Administración de Riesgo en la entidad ha contemplado el desarrollo de las siguientes acciones:</t>
  </si>
  <si>
    <t>Identificación de los factores internos de riesgo</t>
  </si>
  <si>
    <t>Identificación de los factores externos de riesgo</t>
  </si>
  <si>
    <t>Análisis del contexto estratégico para fundamentar el manejo del riesgo en la entidad</t>
  </si>
  <si>
    <t>Definición por parte del Comité Interinstitucional de Control Interno, de los parámetros para adelantar el proceso de adminsitración del riesgo en la entidad</t>
  </si>
  <si>
    <t>Identificación de los riesgos que pueden afectar el cumplimiento de objetivos de la entidad</t>
  </si>
  <si>
    <t>Identificación de los riesgos con base en los objetivos de los procesos institucionales</t>
  </si>
  <si>
    <t>Divulgación de los riesgos de la entidad a todos los servidores</t>
  </si>
  <si>
    <t>Análisis de la probabilidad de ocurrencia de los riesgos</t>
  </si>
  <si>
    <t>Análisis del impacto de las consecuencias de los riesgos</t>
  </si>
  <si>
    <t>Determinación de la vulnerabilidad de los procesos frente a los riesgos</t>
  </si>
  <si>
    <t>Definición de controles para prevenir o mitigar el impacto de los eventos que pueden generar riesgos para la entidad</t>
  </si>
  <si>
    <t>Documentación de los controles que pueden prevenir o mitigar los riesgos de la entidad</t>
  </si>
  <si>
    <t>Priorización de los riesgos teniendo en cuenta la efectividad de los controles</t>
  </si>
  <si>
    <t>Definición de acciones de mitigación del riesgo (erca)</t>
  </si>
  <si>
    <t>Medición de la efectividad de los controles con relación a la ocurrencia del riesgo</t>
  </si>
  <si>
    <t>Definición por parte del Comité Interinstitucional de Control Interno, de lineamientos para el manejo de los riesgos</t>
  </si>
  <si>
    <t>Divulgación de las políticas del tratamiento del riesgo a todos los servidores de la entidad</t>
  </si>
  <si>
    <t>Verificación del cumplimiento de las políticas de tratamiento del riesgo</t>
  </si>
  <si>
    <t>Evaluación de los resultados de las políticas de tratamiento del riesgo</t>
  </si>
  <si>
    <t xml:space="preserve">Las Políticas de Operación de la entidad: </t>
  </si>
  <si>
    <t>Si la respuesta es C, Indique si estas Políticas:</t>
  </si>
  <si>
    <t>Se han divulgado entre todos los servidores de la entidad</t>
  </si>
  <si>
    <t xml:space="preserve">Se han documentado </t>
  </si>
  <si>
    <t>Se les ha Evaluado su cumplimiento</t>
  </si>
  <si>
    <t xml:space="preserve">Las actividades a través de las cuales se desarrollan los procesos: </t>
  </si>
  <si>
    <t>Si la respuesta es C, Indique si estas actividades:</t>
  </si>
  <si>
    <t>Se han divulgado entre los servidores que intervienen en el desarrollo del proceso del que hacen parte</t>
  </si>
  <si>
    <t>Se ejecutan tal como se han documentado, permitiendo el desarrollo efectivo de los procesos del que hacen parte</t>
  </si>
  <si>
    <t>Se revisan, a fin de introducir mejoras</t>
  </si>
  <si>
    <t xml:space="preserve">El Manual de Operaciones de la entidad: </t>
  </si>
  <si>
    <t>Si la respuesta es C, Indique si este Manual:</t>
  </si>
  <si>
    <t>Se ha divulgado entre todos los servidores</t>
  </si>
  <si>
    <t>Se ha adoptado oficialmente por parte del Comité de Coordinación de Control Interno</t>
  </si>
  <si>
    <t>Se revisa periódicamente, con el fin de establecer ajustes</t>
  </si>
  <si>
    <t>Se hace seguimiento a su cumplimiento</t>
  </si>
  <si>
    <t>En materia de información, la entidad cumple con las siguientes condiciones:</t>
  </si>
  <si>
    <t>Se cuenta con mecanismos para recibir sugerencias, recomendaciones, peticiones, necesidades, quejas o reclamos, por parte de la ciudadanía</t>
  </si>
  <si>
    <t>Se cuenta con un registro sistematizado de las observaciones sobre la gestión de la entidad y a los procesos contractuales que presentan las veedurías u otros grupos de control social</t>
  </si>
  <si>
    <t>Se atienden las peticiones, quejas, reclamaciones o recursos, mediante los medios tecnológicos o electrónicos de que dispone (ley 962 de 2005)</t>
  </si>
  <si>
    <t xml:space="preserve">La información suministrada por las fuentes externas (comunidad, proveedores, organismos de control o de regulación, organismos de cooperación o de financiación, otras entidades u organismos públicos o privados) es utilizada como insumo para el desarrollo de los procesos </t>
  </si>
  <si>
    <t>Se adelantan acciones de consulta con distintos grupos de interés: comunidad, proveedores, organismos de control, cooperación, veedurías, entre otros para obtener información sobre necesidades y prioridades en la prestación del servicio.</t>
  </si>
  <si>
    <t>Los procedimientos de consulta pública son abiertos, sistemáticos y ofrecen igualdad de acceso para los interesados o afectados.</t>
  </si>
  <si>
    <t>La entidad cuenta con mecanismos para recibir sugerencias o recomendaciones por parte de sus servidores</t>
  </si>
  <si>
    <t>La entidad aplica tablas de retención documental</t>
  </si>
  <si>
    <t>La entidad tiene identificada la información referente a sus recursos físicos y tecnológicos</t>
  </si>
  <si>
    <t>La entidad tiene identificada la información referente a sus recursos humanos</t>
  </si>
  <si>
    <t xml:space="preserve">La información suministrada por las fuentes internas (manuales, informes, actas, actos administrativos) es utilizada como insumo para el desarrollo de los procesos </t>
  </si>
  <si>
    <t>Se formulan acciones correctivas o preventivas con base en la información reportada por los mecanimos de recepción de sugerencias y recomendaciones que presentan los servidores</t>
  </si>
  <si>
    <t>La entidad documenta el conocimiento y experiencia de los servidores de la entidad</t>
  </si>
  <si>
    <t>La entidad ha organizado o sistematizado el manejo de la correspondencia</t>
  </si>
  <si>
    <t>La entidad ha organizado o sistematizado el manejo de los recursos físicos y tecnológicos</t>
  </si>
  <si>
    <t>La entidad ha organizado o sistematizado la información de los recursos humanos</t>
  </si>
  <si>
    <t>La información que es procesada dentro de la entidad se actualiza períodicamente</t>
  </si>
  <si>
    <t>Se cuenta con mecanismos que permitan verificar la calidad y veracidad de la inforamción que se reporta a los diferentes sistemas gubernamentales de información y a  los grupos de interés o veedurías</t>
  </si>
  <si>
    <t>La entidad reporta oportunamente los datos requeridos por los diferentes sistemas gubernamentales de información y a los distintos grupos de interés o veedurías ciudadanas</t>
  </si>
  <si>
    <t>La entidad procesa la información, oportunamente, para facilitar el control social por parte de las veedurías ciudadanas y otros grupos de control social</t>
  </si>
  <si>
    <t>La información interna proveniente de las consultas externas, es sistematizada y presentada en forma clara y comprensible.</t>
  </si>
  <si>
    <t>En materia de comunicación, la entidad cumple con las siguientes condiciones:</t>
  </si>
  <si>
    <t>Están establecidos los canales de comunicación entre la dirección de la entidad y los demás servidores</t>
  </si>
  <si>
    <t>Están establecidos los canales de comunicación entre los responsables de los procesos de la entidad</t>
  </si>
  <si>
    <t>Existen canales de comunicación adecuados que permiten el flujo formal de comunicación</t>
  </si>
  <si>
    <t>Se realiza seguimiento y evaluación al funcionamiento de los canales de comunicación definidos</t>
  </si>
  <si>
    <t>Se fortalecen los canales de comunicación a partri de la retroalimentación que se hace a las sugerencias y recomendaciones recibidas por parte de los servidores de la entidad</t>
  </si>
  <si>
    <t>Están establecidos canales de comunicación entre la entidad y la comunidad, los cuales se diseñan considerando los diferentes públicos y grupos de interés.</t>
  </si>
  <si>
    <t>Están establecidos los canales de comunicación entre la entidad y los organismos de control</t>
  </si>
  <si>
    <t xml:space="preserve">Se dan a concer los canales de comunicación existentes a los distintos grupos de interes y comunidad </t>
  </si>
  <si>
    <t>Se divulgan los indicadores definidos por la entidad para evaluar su gestión</t>
  </si>
  <si>
    <t xml:space="preserve">Se publica y actualiza la información sobre los programas, proyectos, obras, contratos y la administración de los recursos </t>
  </si>
  <si>
    <t>Se realizan anualmente audiencias públicas de rendición con la intervención de los distintos grupos de interés, veedurías y ciudadanía.</t>
  </si>
  <si>
    <t>La información proporcinada por los distintos grupos interés, veedurías y otros grupos se hace pública a través de diversos medios.</t>
  </si>
  <si>
    <t>Se han establecido canales de comunicación para que las veedurías ciudadanas realicen el control social</t>
  </si>
  <si>
    <t>Se divulgan los trámites de su competencia, a través de medios tecnológicos o electrónicos (ley 962/05)</t>
  </si>
  <si>
    <t>Se divulgan los formularios oficiales a través de los cuales se formaliza la prestación de los servicios o el desarrollo de los trámites de la entidad (ley 962/05)</t>
  </si>
  <si>
    <t>Se ha dispuesto al público, a través de medios electrónicos (página web), las leyes, decretos, actos administrativos o documentos de interés público (ley 962/05)</t>
  </si>
  <si>
    <t>Se entrega a los usuarios, a través de medios impresos, electrónicos, telefónico o por correo, la información referente a normas, funciones, servicios y trámites de su competencia, sin el requerimiento de la presencia personal (ley 962/05)</t>
  </si>
  <si>
    <t>La toma de decisiones incorpora la información proveniente de los grupos de interés, veedurías y otros grupos de interés</t>
  </si>
  <si>
    <t>La entidad remite documentos solicitados a través de correo electrónico y correo certificado (ley 962/05)</t>
  </si>
  <si>
    <t>Se ha definido la política de comunicación institucional</t>
  </si>
  <si>
    <t>Se evalúa la efectividad de los medios de comunicación</t>
  </si>
  <si>
    <t>Se mejoran los mecanismos de comunicación a partir de la evaluación que se realiza de los mismos</t>
  </si>
  <si>
    <t>La entidad cuenta con un área de atención al usuario que facilita la información sobre los servicios que ofrece</t>
  </si>
  <si>
    <t>Los canales de comunicación permiten a servidores, ciudadanos y organismos de control acceder a información veraz y de manera oportuna</t>
  </si>
  <si>
    <t>El resultado de este elemento se obtiene del promedio de los restantes 28 elementos. Por tal razón asegúrese de que estén evaluados antes de tomar el resultado para este elemento.</t>
  </si>
  <si>
    <t>El resultado de este elemento se obtiene del promedio de: Controles, Indicadores, Planes y Programas, Modelo de Operación por Procesos y Valoración del Riesgo. Por tal razón asegúrese de que estén evaluados antes de tomar el resultado para este elemento.</t>
  </si>
  <si>
    <t>La evaluación sobre el desarrollo e implementación del MECI que debe hacer la oficina de control interno o quien hace sus veces:</t>
  </si>
  <si>
    <t>a) No se realiza</t>
  </si>
  <si>
    <t>b) Se realiza solo una vez al año, aunque no se realizan seguimientos periódicos</t>
  </si>
  <si>
    <t>c) Se realiza una o más veces al año y toma en cuenta el desarrollo del seguimiento periódico</t>
  </si>
  <si>
    <t>Si la respuesta es C, Indique si esta evaluación cumple con las siguientes características:</t>
  </si>
  <si>
    <t>Evalúa que las actividades planeadas sean iguales a las ejecutadas</t>
  </si>
  <si>
    <t>Evalúa la gestión de los responsables de los procesos en la implementación</t>
  </si>
  <si>
    <t>Evalúa el desempeño de los grupos de trabajo</t>
  </si>
  <si>
    <t>Realiza retroalimentación al desempeño de los grupos de trabajo</t>
  </si>
  <si>
    <t xml:space="preserve">Informa al directivo responsable las dificultades o debilidades en la implementación </t>
  </si>
  <si>
    <t>Hace recomendaciones resultado de las evaluaciones</t>
  </si>
  <si>
    <t>Verifica las acciones correctivas y/o de mejoramiento que se aplican producto de las recomendaciones</t>
  </si>
  <si>
    <t>El programa anual de auditorías:</t>
  </si>
  <si>
    <t>Si la respuesta es C, Indique si este Programa cumple con las siguientes características:</t>
  </si>
  <si>
    <t>Fue aprobado por el Comité de Coordinación de Control Interno</t>
  </si>
  <si>
    <t>Evalúa el grado de cumplimiento de los objetivos misionales.</t>
  </si>
  <si>
    <t xml:space="preserve">Verifica el cumplimiento de las normas aplicables a la entidad. </t>
  </si>
  <si>
    <t>Verifica que las actividades realizadas en los procesos sean realizadas con eficiencia en cuanto al manejo de los recursos y los controles.</t>
  </si>
  <si>
    <t>Verifica que las actividades realizadas en los procesos sean realizadas con eficacia en cuanto al logro de los objetivos de los mismos.</t>
  </si>
  <si>
    <t>Se realiza con base en evidencia documental</t>
  </si>
  <si>
    <t>Informa al Representante legal las recomendaciones  resultado de las auditorías de gestión.</t>
  </si>
  <si>
    <t>Realiza el seguimiento a las acciones preventivas o correctivas implementadas objeto de la auditoría</t>
  </si>
  <si>
    <t xml:space="preserve">Realiza el seguimiento a los mapas de riesgos institucionales </t>
  </si>
  <si>
    <t>El Plan de Mejoramiento Institucional de la entidad:</t>
  </si>
  <si>
    <t>Si la respuesta es C, Indique si el Plan de Mejoramiento Institucional cumple con las siguientes características:</t>
  </si>
  <si>
    <t>Incluye acciones correctivas como resultado de las recomendaciones de la oficina de control interno</t>
  </si>
  <si>
    <t>Incluye acciones para atender los hallazgos detectados por los organismos de control</t>
  </si>
  <si>
    <t>Se realiza seguimiento al desarrollo y efectividad de las acciones propuestas</t>
  </si>
  <si>
    <t>El Plan de Mejoramiento por Procesos: (se pregunta en modelo de operación por procesos?)</t>
  </si>
  <si>
    <t>Si la respuesta es C, Indique si el Plan de Mejoramiento por Procesos cumple con las siguientes características:</t>
  </si>
  <si>
    <t>Incluye acciones correctivas como resultado de la autoevaluación de los procesos</t>
  </si>
  <si>
    <t>Selección</t>
  </si>
  <si>
    <t>Nivel de Implementación</t>
  </si>
  <si>
    <t>Detalle del factor evaluado</t>
  </si>
  <si>
    <r>
      <rPr>
        <b/>
        <sz val="9"/>
        <rFont val="Tahoma"/>
        <family val="2"/>
      </rPr>
      <t>a)</t>
    </r>
    <r>
      <rPr>
        <sz val="9"/>
        <rFont val="Tahoma"/>
        <family val="2"/>
      </rPr>
      <t> No se ha iniciado su elaboración</t>
    </r>
  </si>
  <si>
    <r>
      <rPr>
        <b/>
        <sz val="9"/>
        <rFont val="Tahoma"/>
        <family val="2"/>
      </rPr>
      <t>b) </t>
    </r>
    <r>
      <rPr>
        <sz val="9"/>
        <rFont val="Tahoma"/>
        <family val="2"/>
      </rPr>
      <t>Se encuentra en proceso de elaboración</t>
    </r>
  </si>
  <si>
    <r>
      <rPr>
        <b/>
        <sz val="9"/>
        <rFont val="Tahoma"/>
        <family val="2"/>
      </rPr>
      <t xml:space="preserve">c) </t>
    </r>
    <r>
      <rPr>
        <sz val="9"/>
        <rFont val="Tahoma"/>
        <family val="2"/>
      </rPr>
      <t>Se adoptó oficialmente un documento que contiene los principios y valores en la entidad por parte del Comité de Coordinación de Control Interno</t>
    </r>
  </si>
  <si>
    <r>
      <rPr>
        <b/>
        <sz val="9"/>
        <rFont val="Tahoma"/>
        <family val="2"/>
      </rPr>
      <t>b)</t>
    </r>
    <r>
      <rPr>
        <sz val="9"/>
        <rFont val="Tahoma"/>
        <family val="2"/>
      </rPr>
      <t> Caracterización de los procesos de la entidad</t>
    </r>
  </si>
  <si>
    <r>
      <rPr>
        <b/>
        <sz val="9"/>
        <rFont val="Tahoma"/>
        <family val="2"/>
      </rPr>
      <t>a)</t>
    </r>
    <r>
      <rPr>
        <sz val="9"/>
        <rFont val="Tahoma"/>
        <family val="2"/>
      </rPr>
      <t> Identificación y clasificación de los procesos de la entidad</t>
    </r>
  </si>
  <si>
    <r>
      <rPr>
        <b/>
        <sz val="9"/>
        <rFont val="Tahoma"/>
        <family val="2"/>
      </rPr>
      <t>c)</t>
    </r>
    <r>
      <rPr>
        <sz val="9"/>
        <rFont val="Tahoma"/>
        <family val="2"/>
      </rPr>
      <t> Definición de la secuencia e interacción de los diferentes procesos de la entidad</t>
    </r>
  </si>
  <si>
    <t>ESTRUCTURA MECI  
A EVALUAR</t>
  </si>
  <si>
    <r>
      <rPr>
        <b/>
        <sz val="9"/>
        <rFont val="Tahoma"/>
        <family val="2"/>
      </rPr>
      <t>b)</t>
    </r>
    <r>
      <rPr>
        <sz val="9"/>
        <rFont val="Tahoma"/>
        <family val="2"/>
      </rPr>
      <t xml:space="preserve"> Se encuentra en proceso de definición por parte del Comité Interinstitucional de Control Interno</t>
    </r>
  </si>
  <si>
    <r>
      <rPr>
        <b/>
        <sz val="9"/>
        <rFont val="Tahoma"/>
        <family val="2"/>
      </rPr>
      <t>a)</t>
    </r>
    <r>
      <rPr>
        <sz val="9"/>
        <rFont val="Tahoma"/>
        <family val="2"/>
      </rPr>
      <t xml:space="preserve"> No se han definido</t>
    </r>
  </si>
  <si>
    <r>
      <rPr>
        <b/>
        <sz val="9"/>
        <rFont val="Tahoma"/>
        <family val="2"/>
      </rPr>
      <t xml:space="preserve">c) </t>
    </r>
    <r>
      <rPr>
        <sz val="9"/>
        <rFont val="Tahoma"/>
        <family val="2"/>
      </rPr>
      <t>Se adoptaron oficialmente por parte del Comité Interinstitucional de Control Interno</t>
    </r>
  </si>
  <si>
    <r>
      <rPr>
        <b/>
        <sz val="9"/>
        <rFont val="Tahoma"/>
        <family val="2"/>
      </rPr>
      <t>a)</t>
    </r>
    <r>
      <rPr>
        <sz val="9"/>
        <rFont val="Tahoma"/>
        <family val="2"/>
      </rPr>
      <t xml:space="preserve"> No se ha consolidado</t>
    </r>
  </si>
  <si>
    <r>
      <rPr>
        <b/>
        <sz val="9"/>
        <rFont val="Tahoma"/>
        <family val="2"/>
      </rPr>
      <t xml:space="preserve">b) </t>
    </r>
    <r>
      <rPr>
        <sz val="9"/>
        <rFont val="Tahoma"/>
        <family val="2"/>
      </rPr>
      <t>Se está consolidando la información para su construcción</t>
    </r>
  </si>
  <si>
    <r>
      <rPr>
        <b/>
        <sz val="9"/>
        <rFont val="Tahoma"/>
        <family val="2"/>
      </rPr>
      <t>c)</t>
    </r>
    <r>
      <rPr>
        <sz val="9"/>
        <rFont val="Tahoma"/>
        <family val="2"/>
      </rPr>
      <t xml:space="preserve"> Se elaboró a partir de la consolidación de la información que regula las actuaciones de la entidad</t>
    </r>
  </si>
  <si>
    <r>
      <rPr>
        <b/>
        <sz val="9"/>
        <rFont val="Tahoma"/>
        <family val="2"/>
      </rPr>
      <t xml:space="preserve">b) </t>
    </r>
    <r>
      <rPr>
        <sz val="9"/>
        <rFont val="Tahoma"/>
        <family val="2"/>
      </rPr>
      <t>Se se definió pero no se ejecutó efectivamente</t>
    </r>
  </si>
  <si>
    <r>
      <rPr>
        <b/>
        <sz val="9"/>
        <rFont val="Tahoma"/>
        <family val="2"/>
      </rPr>
      <t xml:space="preserve">c) </t>
    </r>
    <r>
      <rPr>
        <sz val="9"/>
        <rFont val="Tahoma"/>
        <family val="2"/>
      </rPr>
      <t>Se definió y se ejecutó de acuerdo con los previsto</t>
    </r>
  </si>
  <si>
    <r>
      <rPr>
        <b/>
        <sz val="9"/>
        <rFont val="Tahoma"/>
        <family val="2"/>
      </rPr>
      <t xml:space="preserve">a) </t>
    </r>
    <r>
      <rPr>
        <sz val="9"/>
        <rFont val="Tahoma"/>
        <family val="2"/>
      </rPr>
      <t>No se ha definido</t>
    </r>
  </si>
  <si>
    <r>
      <rPr>
        <b/>
        <sz val="9"/>
        <rFont val="Tahoma"/>
        <family val="2"/>
      </rPr>
      <t xml:space="preserve">b) </t>
    </r>
    <r>
      <rPr>
        <sz val="9"/>
        <rFont val="Tahoma"/>
        <family val="2"/>
      </rPr>
      <t>Se encuentra en proceso de elaboración por parte de ¿??</t>
    </r>
  </si>
  <si>
    <r>
      <rPr>
        <b/>
        <sz val="9"/>
        <rFont val="Tahoma"/>
        <family val="2"/>
      </rPr>
      <t>c)</t>
    </r>
    <r>
      <rPr>
        <sz val="9"/>
        <rFont val="Tahoma"/>
        <family val="2"/>
      </rPr>
      <t xml:space="preserve"> Se adoptó oficialmente por parte del Comité Interinstitucional de Control Interno</t>
    </r>
  </si>
  <si>
    <r>
      <rPr>
        <b/>
        <sz val="9"/>
        <rFont val="Tahoma"/>
        <family val="2"/>
      </rPr>
      <t>b)</t>
    </r>
    <r>
      <rPr>
        <sz val="9"/>
        <rFont val="Tahoma"/>
        <family val="2"/>
      </rPr>
      <t xml:space="preserve"> Se encuentra en proceso de elaboración por parte de los responsables de cada proceso</t>
    </r>
  </si>
  <si>
    <r>
      <rPr>
        <b/>
        <sz val="9"/>
        <rFont val="Tahoma"/>
        <family val="2"/>
      </rPr>
      <t xml:space="preserve">a) </t>
    </r>
    <r>
      <rPr>
        <sz val="9"/>
        <rFont val="Tahoma"/>
        <family val="2"/>
      </rPr>
      <t>No se han definido</t>
    </r>
  </si>
  <si>
    <r>
      <rPr>
        <b/>
        <sz val="9"/>
        <rFont val="Tahoma"/>
        <family val="2"/>
      </rPr>
      <t>b)</t>
    </r>
    <r>
      <rPr>
        <sz val="9"/>
        <rFont val="Tahoma"/>
        <family val="2"/>
      </rPr>
      <t xml:space="preserve"> Se encuentra en proceso de definición por parte de los responsables de los procesos</t>
    </r>
  </si>
  <si>
    <r>
      <rPr>
        <b/>
        <sz val="9"/>
        <rFont val="Tahoma"/>
        <family val="2"/>
      </rPr>
      <t>c)</t>
    </r>
    <r>
      <rPr>
        <sz val="9"/>
        <rFont val="Tahoma"/>
        <family val="2"/>
      </rPr>
      <t xml:space="preserve"> Se adoptaron oficialmente por parte del Comité Interinstitucional de Control Interno</t>
    </r>
  </si>
  <si>
    <t>3. Evaluación y Control</t>
  </si>
  <si>
    <r>
      <rPr>
        <b/>
        <sz val="9"/>
        <rFont val="Tahoma"/>
        <family val="2"/>
      </rPr>
      <t>a)</t>
    </r>
    <r>
      <rPr>
        <sz val="9"/>
        <rFont val="Tahoma"/>
        <family val="2"/>
      </rPr>
      <t xml:space="preserve"> No se ha definido</t>
    </r>
  </si>
  <si>
    <t xml:space="preserve">PERIODO DE EVALUACION 202__  - PROCESO EVALUADO:                                              LIDER:                     </t>
  </si>
  <si>
    <t>RESULTADO DE LA EVALUACIÓN</t>
  </si>
  <si>
    <t>EVALUACION SUBSISTEMAS DEL MECI</t>
  </si>
  <si>
    <t>CODIGO: F2-PEC-EC-04</t>
  </si>
  <si>
    <t>FECHA DE APROBACION: 06-03-2023</t>
  </si>
  <si>
    <t>En qué etapa de construcción se encuentra el documento que contiene los principios y valores de la entidad</t>
  </si>
  <si>
    <t>DIRECCION TECNICA OPERATIVA CONTROL INTERNO
PROCESO: EVALUACION Y CONTROL-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</si>
</sst>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4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</font>
    <font>
      <sz val="9"/>
      <color indexed="10"/>
      <name val="Tahoma"/>
      <family val="2"/>
    </font>
    <font>
      <b/>
      <sz val="9"/>
      <color theme="1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0"/>
      <color indexed="10"/>
      <name val="Tahoma"/>
      <family val="2"/>
    </font>
    <font>
      <b/>
      <sz val="11"/>
      <color indexed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rgb="FFF3B51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F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5" borderId="0" xfId="0" applyFont="1" applyFill="1"/>
    <xf numFmtId="0" fontId="6" fillId="0" borderId="47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5" fillId="3" borderId="0" xfId="0" applyFont="1" applyFill="1" applyAlignment="1">
      <alignment horizontal="center" vertical="center" wrapText="1"/>
    </xf>
    <xf numFmtId="0" fontId="18" fillId="0" borderId="0" xfId="0" applyFont="1"/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3" borderId="47" xfId="0" applyFont="1" applyFill="1" applyBorder="1" applyAlignment="1" applyProtection="1">
      <alignment horizontal="center" vertical="center" wrapText="1"/>
      <protection locked="0"/>
    </xf>
    <xf numFmtId="0" fontId="6" fillId="3" borderId="43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4" borderId="44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3" borderId="43" xfId="0" applyFont="1" applyFill="1" applyBorder="1" applyAlignment="1" applyProtection="1">
      <alignment horizontal="left" vertical="center" wrapText="1"/>
      <protection locked="0"/>
    </xf>
    <xf numFmtId="0" fontId="6" fillId="3" borderId="32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0" fontId="3" fillId="4" borderId="60" xfId="0" applyFont="1" applyFill="1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 applyProtection="1">
      <alignment horizontal="left" vertical="center" wrapText="1"/>
      <protection locked="0"/>
    </xf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13" fillId="4" borderId="27" xfId="0" applyFont="1" applyFill="1" applyBorder="1" applyAlignment="1" applyProtection="1">
      <alignment horizontal="center" vertical="center" textRotation="90" wrapText="1"/>
      <protection locked="0"/>
    </xf>
    <xf numFmtId="0" fontId="13" fillId="4" borderId="0" xfId="0" applyFont="1" applyFill="1" applyAlignment="1" applyProtection="1">
      <alignment horizontal="center" vertical="center" textRotation="90" wrapText="1"/>
      <protection locked="0"/>
    </xf>
    <xf numFmtId="0" fontId="13" fillId="4" borderId="30" xfId="0" applyFont="1" applyFill="1" applyBorder="1" applyAlignment="1" applyProtection="1">
      <alignment horizontal="center" vertical="center" textRotation="90" wrapText="1"/>
      <protection locked="0"/>
    </xf>
    <xf numFmtId="0" fontId="15" fillId="4" borderId="27" xfId="0" applyFont="1" applyFill="1" applyBorder="1" applyAlignment="1" applyProtection="1">
      <alignment horizontal="center" vertical="center" textRotation="90" wrapText="1"/>
      <protection locked="0"/>
    </xf>
    <xf numFmtId="0" fontId="15" fillId="4" borderId="0" xfId="0" applyFont="1" applyFill="1" applyAlignment="1" applyProtection="1">
      <alignment horizontal="center" vertical="center" textRotation="90" wrapText="1"/>
      <protection locked="0"/>
    </xf>
    <xf numFmtId="0" fontId="15" fillId="4" borderId="30" xfId="0" applyFont="1" applyFill="1" applyBorder="1" applyAlignment="1" applyProtection="1">
      <alignment horizontal="center" vertical="center" textRotation="90" wrapText="1"/>
      <protection locked="0"/>
    </xf>
    <xf numFmtId="0" fontId="15" fillId="0" borderId="61" xfId="0" applyFont="1" applyBorder="1" applyAlignment="1" applyProtection="1">
      <alignment horizontal="center" vertical="center" textRotation="90" wrapText="1"/>
      <protection locked="0"/>
    </xf>
    <xf numFmtId="0" fontId="15" fillId="0" borderId="63" xfId="0" applyFont="1" applyBorder="1" applyAlignment="1" applyProtection="1">
      <alignment horizontal="center" vertical="center" textRotation="90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textRotation="74" wrapText="1"/>
      <protection locked="0"/>
    </xf>
    <xf numFmtId="0" fontId="3" fillId="7" borderId="39" xfId="0" applyFont="1" applyFill="1" applyBorder="1" applyAlignment="1" applyProtection="1">
      <alignment horizontal="center" vertical="center" textRotation="74" wrapText="1"/>
      <protection locked="0"/>
    </xf>
    <xf numFmtId="0" fontId="1" fillId="7" borderId="5" xfId="0" applyFont="1" applyFill="1" applyBorder="1" applyAlignment="1" applyProtection="1">
      <alignment horizontal="center" vertical="center" textRotation="74" wrapText="1"/>
      <protection locked="0"/>
    </xf>
    <xf numFmtId="0" fontId="1" fillId="7" borderId="39" xfId="0" applyFont="1" applyFill="1" applyBorder="1" applyAlignment="1" applyProtection="1">
      <alignment horizontal="center" vertical="center" textRotation="74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39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textRotation="90" wrapText="1"/>
      <protection locked="0"/>
    </xf>
    <xf numFmtId="0" fontId="15" fillId="4" borderId="38" xfId="0" applyFont="1" applyFill="1" applyBorder="1" applyAlignment="1" applyProtection="1">
      <alignment horizontal="center" vertical="center" textRotation="90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textRotation="90" wrapText="1"/>
      <protection locked="0"/>
    </xf>
    <xf numFmtId="0" fontId="15" fillId="4" borderId="42" xfId="0" applyFont="1" applyFill="1" applyBorder="1" applyAlignment="1" applyProtection="1">
      <alignment horizontal="center" vertical="center" textRotation="90" wrapText="1"/>
      <protection locked="0"/>
    </xf>
    <xf numFmtId="0" fontId="15" fillId="4" borderId="39" xfId="0" applyFont="1" applyFill="1" applyBorder="1" applyAlignment="1" applyProtection="1">
      <alignment horizontal="center" vertical="center" textRotation="90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15" fillId="0" borderId="65" xfId="0" applyFont="1" applyBorder="1" applyAlignment="1" applyProtection="1">
      <alignment horizontal="center" vertical="center" textRotation="90" wrapText="1"/>
      <protection locked="0"/>
    </xf>
    <xf numFmtId="0" fontId="15" fillId="0" borderId="66" xfId="0" applyFont="1" applyBorder="1" applyAlignment="1" applyProtection="1">
      <alignment horizontal="center" vertical="center" textRotation="90" wrapText="1"/>
      <protection locked="0"/>
    </xf>
    <xf numFmtId="0" fontId="15" fillId="0" borderId="57" xfId="0" applyFont="1" applyBorder="1" applyAlignment="1" applyProtection="1">
      <alignment horizontal="center" vertical="center" textRotation="90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center" vertical="center" textRotation="90" wrapText="1"/>
      <protection locked="0"/>
    </xf>
    <xf numFmtId="0" fontId="13" fillId="4" borderId="31" xfId="0" applyFont="1" applyFill="1" applyBorder="1" applyAlignment="1" applyProtection="1">
      <alignment horizontal="center" vertical="center" textRotation="90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6" xfId="0" applyFont="1" applyFill="1" applyBorder="1" applyAlignment="1" applyProtection="1">
      <alignment horizontal="center" vertical="center" wrapText="1"/>
      <protection locked="0"/>
    </xf>
    <xf numFmtId="0" fontId="3" fillId="6" borderId="38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16" fillId="6" borderId="28" xfId="0" applyFont="1" applyFill="1" applyBorder="1" applyAlignment="1" applyProtection="1">
      <alignment horizontal="center" vertical="center" textRotation="77" wrapText="1"/>
      <protection locked="0"/>
    </xf>
    <xf numFmtId="0" fontId="16" fillId="6" borderId="40" xfId="0" applyFont="1" applyFill="1" applyBorder="1" applyAlignment="1" applyProtection="1">
      <alignment horizontal="center" vertical="center" textRotation="77" wrapText="1"/>
      <protection locked="0"/>
    </xf>
    <xf numFmtId="0" fontId="16" fillId="6" borderId="5" xfId="0" applyFont="1" applyFill="1" applyBorder="1" applyAlignment="1" applyProtection="1">
      <alignment horizontal="center" vertical="center" textRotation="77" wrapText="1"/>
      <protection locked="0"/>
    </xf>
    <xf numFmtId="0" fontId="16" fillId="6" borderId="37" xfId="0" applyFont="1" applyFill="1" applyBorder="1" applyAlignment="1" applyProtection="1">
      <alignment horizontal="center" vertical="center" textRotation="77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39" xfId="0" applyFont="1" applyFill="1" applyBorder="1" applyAlignment="1" applyProtection="1">
      <alignment horizontal="center" vertical="center" wrapText="1"/>
      <protection locked="0"/>
    </xf>
    <xf numFmtId="0" fontId="9" fillId="5" borderId="27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 applyProtection="1">
      <alignment horizontal="center" vertical="center" textRotation="90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11" fillId="9" borderId="5" xfId="0" applyFont="1" applyFill="1" applyBorder="1" applyAlignment="1" applyProtection="1">
      <alignment horizontal="center" vertical="center" textRotation="90" wrapText="1"/>
      <protection locked="0"/>
    </xf>
    <xf numFmtId="0" fontId="11" fillId="9" borderId="42" xfId="0" applyFont="1" applyFill="1" applyBorder="1" applyAlignment="1" applyProtection="1">
      <alignment horizontal="center" vertical="center" textRotation="90" wrapText="1"/>
      <protection locked="0"/>
    </xf>
    <xf numFmtId="0" fontId="11" fillId="9" borderId="39" xfId="0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textRotation="90" wrapText="1"/>
      <protection locked="0"/>
    </xf>
    <xf numFmtId="0" fontId="15" fillId="0" borderId="38" xfId="0" applyFont="1" applyBorder="1" applyAlignment="1" applyProtection="1">
      <alignment horizontal="center" vertical="center" textRotation="90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31" xfId="0" applyFont="1" applyFill="1" applyBorder="1" applyAlignment="1" applyProtection="1">
      <alignment horizontal="center" wrapText="1"/>
      <protection locked="0"/>
    </xf>
    <xf numFmtId="0" fontId="15" fillId="4" borderId="26" xfId="0" applyFont="1" applyFill="1" applyBorder="1" applyAlignment="1" applyProtection="1">
      <alignment horizontal="center" vertical="center" textRotation="90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 textRotation="90" wrapText="1"/>
      <protection locked="0"/>
    </xf>
    <xf numFmtId="0" fontId="15" fillId="8" borderId="42" xfId="0" applyFont="1" applyFill="1" applyBorder="1" applyAlignment="1" applyProtection="1">
      <alignment horizontal="center" vertical="center" textRotation="90" wrapText="1"/>
      <protection locked="0"/>
    </xf>
    <xf numFmtId="0" fontId="15" fillId="8" borderId="39" xfId="0" applyFont="1" applyFill="1" applyBorder="1" applyAlignment="1" applyProtection="1">
      <alignment horizontal="center" vertical="center" textRotation="90" wrapText="1"/>
      <protection locked="0"/>
    </xf>
    <xf numFmtId="0" fontId="15" fillId="0" borderId="0" xfId="0" applyFont="1" applyAlignment="1" applyProtection="1">
      <alignment horizontal="center" vertical="center" textRotation="90" wrapText="1"/>
      <protection locked="0"/>
    </xf>
    <xf numFmtId="0" fontId="15" fillId="0" borderId="31" xfId="0" applyFont="1" applyBorder="1" applyAlignment="1" applyProtection="1">
      <alignment horizontal="center" vertical="center" textRotation="90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42" xfId="0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 applyProtection="1">
      <alignment horizontal="center" vertical="center" wrapText="1"/>
      <protection locked="0"/>
    </xf>
    <xf numFmtId="0" fontId="15" fillId="0" borderId="67" xfId="0" applyFont="1" applyBorder="1" applyAlignment="1" applyProtection="1">
      <alignment horizontal="center" vertical="center" textRotation="90" wrapText="1"/>
      <protection locked="0"/>
    </xf>
    <xf numFmtId="0" fontId="15" fillId="0" borderId="6" xfId="0" applyFont="1" applyBorder="1" applyAlignment="1" applyProtection="1">
      <alignment horizontal="center" vertical="center" textRotation="90" wrapText="1"/>
      <protection locked="0"/>
    </xf>
    <xf numFmtId="0" fontId="15" fillId="0" borderId="64" xfId="0" applyFont="1" applyBorder="1" applyAlignment="1" applyProtection="1">
      <alignment horizontal="center" vertical="center" textRotation="90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13" fillId="4" borderId="28" xfId="0" applyFont="1" applyFill="1" applyBorder="1" applyAlignment="1" applyProtection="1">
      <alignment horizontal="center" vertical="center" textRotation="90" wrapText="1"/>
      <protection locked="0"/>
    </xf>
    <xf numFmtId="0" fontId="13" fillId="4" borderId="38" xfId="0" applyFont="1" applyFill="1" applyBorder="1" applyAlignment="1" applyProtection="1">
      <alignment horizontal="center" vertical="center" textRotation="90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 applyProtection="1">
      <alignment horizontal="left" vertical="center" wrapText="1"/>
      <protection locked="0"/>
    </xf>
    <xf numFmtId="0" fontId="15" fillId="4" borderId="31" xfId="0" applyFont="1" applyFill="1" applyBorder="1" applyAlignment="1" applyProtection="1">
      <alignment horizontal="center" vertical="center" textRotation="90" wrapText="1"/>
      <protection locked="0"/>
    </xf>
    <xf numFmtId="0" fontId="15" fillId="4" borderId="24" xfId="0" applyFont="1" applyFill="1" applyBorder="1" applyAlignment="1" applyProtection="1">
      <alignment horizontal="center" vertical="center" textRotation="90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56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textRotation="90" wrapText="1"/>
      <protection locked="0"/>
    </xf>
    <xf numFmtId="0" fontId="15" fillId="4" borderId="49" xfId="0" applyFont="1" applyFill="1" applyBorder="1" applyAlignment="1" applyProtection="1">
      <alignment horizontal="center" vertical="center" textRotation="90" wrapText="1"/>
      <protection locked="0"/>
    </xf>
    <xf numFmtId="0" fontId="6" fillId="3" borderId="50" xfId="0" applyFont="1" applyFill="1" applyBorder="1" applyAlignment="1" applyProtection="1">
      <alignment horizontal="left" vertical="center" wrapText="1"/>
      <protection locked="0"/>
    </xf>
    <xf numFmtId="0" fontId="6" fillId="3" borderId="51" xfId="0" applyFont="1" applyFill="1" applyBorder="1" applyAlignment="1" applyProtection="1">
      <alignment horizontal="left" vertical="center" wrapText="1"/>
      <protection locked="0"/>
    </xf>
    <xf numFmtId="0" fontId="6" fillId="3" borderId="52" xfId="0" applyFont="1" applyFill="1" applyBorder="1" applyAlignment="1" applyProtection="1">
      <alignment horizontal="left" vertical="center" wrapText="1"/>
      <protection locked="0"/>
    </xf>
    <xf numFmtId="0" fontId="6" fillId="3" borderId="53" xfId="0" applyFont="1" applyFill="1" applyBorder="1" applyAlignment="1" applyProtection="1">
      <alignment horizontal="left" vertical="center" wrapText="1"/>
      <protection locked="0"/>
    </xf>
    <xf numFmtId="0" fontId="6" fillId="3" borderId="54" xfId="0" applyFont="1" applyFill="1" applyBorder="1" applyAlignment="1" applyProtection="1">
      <alignment horizontal="left" vertical="center" wrapText="1"/>
      <protection locked="0"/>
    </xf>
    <xf numFmtId="0" fontId="6" fillId="3" borderId="55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6" fillId="3" borderId="58" xfId="0" applyFont="1" applyFill="1" applyBorder="1" applyAlignment="1" applyProtection="1">
      <alignment horizontal="left" vertical="center" wrapText="1"/>
      <protection locked="0"/>
    </xf>
    <xf numFmtId="0" fontId="6" fillId="3" borderId="59" xfId="0" applyFont="1" applyFill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12" fillId="10" borderId="5" xfId="0" applyFont="1" applyFill="1" applyBorder="1" applyAlignment="1" applyProtection="1">
      <alignment horizontal="center" vertical="center" textRotation="90" wrapText="1"/>
      <protection locked="0"/>
    </xf>
    <xf numFmtId="0" fontId="12" fillId="10" borderId="42" xfId="0" applyFont="1" applyFill="1" applyBorder="1" applyAlignment="1" applyProtection="1">
      <alignment horizontal="center" vertical="center" textRotation="90" wrapText="1"/>
      <protection locked="0"/>
    </xf>
    <xf numFmtId="0" fontId="12" fillId="10" borderId="39" xfId="0" applyFont="1" applyFill="1" applyBorder="1" applyAlignment="1" applyProtection="1">
      <alignment horizontal="center" vertical="center" textRotation="90" wrapText="1"/>
      <protection locked="0"/>
    </xf>
    <xf numFmtId="0" fontId="10" fillId="11" borderId="5" xfId="0" applyFont="1" applyFill="1" applyBorder="1" applyAlignment="1" applyProtection="1">
      <alignment horizontal="center" vertical="center" textRotation="90" wrapText="1"/>
      <protection locked="0"/>
    </xf>
    <xf numFmtId="0" fontId="10" fillId="11" borderId="42" xfId="0" applyFont="1" applyFill="1" applyBorder="1" applyAlignment="1" applyProtection="1">
      <alignment horizontal="center" vertical="center" textRotation="90" wrapText="1"/>
      <protection locked="0"/>
    </xf>
    <xf numFmtId="0" fontId="10" fillId="11" borderId="39" xfId="0" applyFont="1" applyFill="1" applyBorder="1" applyAlignment="1" applyProtection="1">
      <alignment horizontal="center" vertical="center" textRotation="90" wrapText="1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 applyProtection="1">
      <alignment horizontal="center" vertical="center" textRotation="90" wrapText="1"/>
      <protection locked="0"/>
    </xf>
    <xf numFmtId="0" fontId="15" fillId="0" borderId="5" xfId="0" applyFont="1" applyBorder="1" applyAlignment="1" applyProtection="1">
      <alignment horizontal="center" vertical="center" textRotation="90" wrapText="1"/>
      <protection locked="0"/>
    </xf>
    <xf numFmtId="0" fontId="15" fillId="0" borderId="42" xfId="0" applyFont="1" applyBorder="1" applyAlignment="1" applyProtection="1">
      <alignment horizontal="center" vertical="center" textRotation="90" wrapText="1"/>
      <protection locked="0"/>
    </xf>
    <xf numFmtId="0" fontId="15" fillId="0" borderId="39" xfId="0" applyFont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4">
    <dxf>
      <fill>
        <patternFill patternType="solid">
          <fgColor indexed="60"/>
          <bgColor indexed="10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mruColors>
      <color rgb="FFFF66FF"/>
      <color rgb="FF66FF33"/>
      <color rgb="FFF3B51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354135</xdr:colOff>
      <xdr:row>1</xdr:row>
      <xdr:rowOff>-1</xdr:rowOff>
    </xdr:from>
    <xdr:to>
      <xdr:col>2</xdr:col>
      <xdr:colOff>490660</xdr:colOff>
      <xdr:row>2</xdr:row>
      <xdr:rowOff>653072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2D260-6E9B-6F19-82A8-F439FE40A7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354135" y="195384"/>
          <a:ext cx="1247775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4"/>
  <sheetViews>
    <sheetView tabSelected="1" zoomScale="78" zoomScaleNormal="78" workbookViewId="0">
      <selection activeCell="E3" sqref="E3"/>
    </sheetView>
  </sheetViews>
  <sheetFormatPr baseColWidth="10" defaultColWidth="11.42578125" defaultRowHeight="18" x14ac:dyDescent="0.25"/>
  <cols>
    <col min="1" max="1" width="7.85546875" style="3" customWidth="1"/>
    <col min="2" max="2" width="8.85546875" style="13" customWidth="1"/>
    <col min="3" max="3" width="17.42578125" style="11" customWidth="1"/>
    <col min="4" max="4" width="40.5703125" style="1" customWidth="1"/>
    <col min="5" max="5" width="81.28515625" style="1" customWidth="1"/>
    <col min="6" max="6" width="7.5703125" style="1" customWidth="1"/>
    <col min="7" max="7" width="12.42578125" style="1" customWidth="1"/>
    <col min="8" max="8" width="15.85546875" style="1" customWidth="1"/>
    <col min="9" max="16384" width="11.42578125" style="1"/>
  </cols>
  <sheetData>
    <row r="1" spans="1:8" ht="15" customHeight="1" x14ac:dyDescent="0.15">
      <c r="A1" s="114"/>
      <c r="B1" s="115"/>
      <c r="C1" s="116"/>
      <c r="D1" s="123" t="s">
        <v>249</v>
      </c>
      <c r="E1" s="124"/>
      <c r="F1" s="124"/>
      <c r="G1" s="124"/>
      <c r="H1" s="125"/>
    </row>
    <row r="2" spans="1:8" ht="35.25" customHeight="1" thickBot="1" x14ac:dyDescent="0.2">
      <c r="A2" s="117"/>
      <c r="B2" s="118"/>
      <c r="C2" s="119"/>
      <c r="D2" s="126"/>
      <c r="E2" s="127"/>
      <c r="F2" s="127"/>
      <c r="G2" s="127"/>
      <c r="H2" s="128"/>
    </row>
    <row r="3" spans="1:8" ht="56.25" customHeight="1" thickBot="1" x14ac:dyDescent="0.2">
      <c r="A3" s="120"/>
      <c r="B3" s="121"/>
      <c r="C3" s="122"/>
      <c r="D3" s="17" t="s">
        <v>245</v>
      </c>
      <c r="E3" s="18" t="s">
        <v>246</v>
      </c>
      <c r="F3" s="156" t="s">
        <v>247</v>
      </c>
      <c r="G3" s="157"/>
      <c r="H3" s="158"/>
    </row>
    <row r="4" spans="1:8" ht="5.25" customHeight="1" x14ac:dyDescent="0.15">
      <c r="A4" s="144" t="s">
        <v>225</v>
      </c>
      <c r="B4" s="144"/>
      <c r="C4" s="144"/>
      <c r="D4" s="147" t="s">
        <v>243</v>
      </c>
      <c r="E4" s="148"/>
      <c r="F4" s="148"/>
      <c r="G4" s="148"/>
      <c r="H4" s="149"/>
    </row>
    <row r="5" spans="1:8" ht="5.25" customHeight="1" x14ac:dyDescent="0.15">
      <c r="A5" s="145"/>
      <c r="B5" s="145"/>
      <c r="C5" s="145"/>
      <c r="D5" s="150"/>
      <c r="E5" s="151"/>
      <c r="F5" s="151"/>
      <c r="G5" s="151"/>
      <c r="H5" s="152"/>
    </row>
    <row r="6" spans="1:8" ht="14.25" customHeight="1" thickBot="1" x14ac:dyDescent="0.2">
      <c r="A6" s="145"/>
      <c r="B6" s="145"/>
      <c r="C6" s="145"/>
      <c r="D6" s="153"/>
      <c r="E6" s="154"/>
      <c r="F6" s="154"/>
      <c r="G6" s="154"/>
      <c r="H6" s="155"/>
    </row>
    <row r="7" spans="1:8" ht="25.5" customHeight="1" thickBot="1" x14ac:dyDescent="0.2">
      <c r="A7" s="146"/>
      <c r="B7" s="146"/>
      <c r="C7" s="146"/>
      <c r="D7" s="132" t="s">
        <v>218</v>
      </c>
      <c r="E7" s="133"/>
      <c r="F7" s="129" t="s">
        <v>244</v>
      </c>
      <c r="G7" s="130"/>
      <c r="H7" s="131"/>
    </row>
    <row r="8" spans="1:8" ht="15.75" customHeight="1" thickBot="1" x14ac:dyDescent="0.2">
      <c r="A8" s="80" t="s">
        <v>0</v>
      </c>
      <c r="B8" s="82" t="s">
        <v>3</v>
      </c>
      <c r="C8" s="84" t="s">
        <v>13</v>
      </c>
      <c r="D8" s="134"/>
      <c r="E8" s="135"/>
      <c r="F8" s="138" t="s">
        <v>216</v>
      </c>
      <c r="G8" s="140" t="s">
        <v>47</v>
      </c>
      <c r="H8" s="142" t="s">
        <v>217</v>
      </c>
    </row>
    <row r="9" spans="1:8" s="2" customFormat="1" ht="70.5" customHeight="1" thickBot="1" x14ac:dyDescent="0.2">
      <c r="A9" s="81"/>
      <c r="B9" s="83"/>
      <c r="C9" s="85"/>
      <c r="D9" s="136"/>
      <c r="E9" s="137"/>
      <c r="F9" s="139"/>
      <c r="G9" s="141"/>
      <c r="H9" s="143"/>
    </row>
    <row r="10" spans="1:8" ht="17.25" customHeight="1" x14ac:dyDescent="0.15">
      <c r="A10" s="166" t="s">
        <v>1</v>
      </c>
      <c r="B10" s="178" t="s">
        <v>4</v>
      </c>
      <c r="C10" s="88" t="s">
        <v>14</v>
      </c>
      <c r="D10" s="110" t="s">
        <v>248</v>
      </c>
      <c r="E10" s="19" t="s">
        <v>219</v>
      </c>
      <c r="F10" s="8"/>
      <c r="G10" s="8">
        <f>IF(F10="x",#REF!,0)</f>
        <v>0</v>
      </c>
      <c r="H10" s="20"/>
    </row>
    <row r="11" spans="1:8" ht="13.5" customHeight="1" x14ac:dyDescent="0.15">
      <c r="A11" s="167"/>
      <c r="B11" s="179"/>
      <c r="C11" s="89"/>
      <c r="D11" s="111"/>
      <c r="E11" s="21" t="s">
        <v>220</v>
      </c>
      <c r="F11" s="4"/>
      <c r="G11" s="4">
        <f>IF(F11="x",#REF!,0)</f>
        <v>0</v>
      </c>
      <c r="H11" s="22"/>
    </row>
    <row r="12" spans="1:8" ht="23.25" thickBot="1" x14ac:dyDescent="0.2">
      <c r="A12" s="167"/>
      <c r="B12" s="179"/>
      <c r="C12" s="89"/>
      <c r="D12" s="112"/>
      <c r="E12" s="21" t="s">
        <v>221</v>
      </c>
      <c r="F12" s="4"/>
      <c r="G12" s="4">
        <f>IF(F12="x",#REF!,0)</f>
        <v>0</v>
      </c>
      <c r="H12" s="22"/>
    </row>
    <row r="13" spans="1:8" ht="18" customHeight="1" x14ac:dyDescent="0.15">
      <c r="A13" s="167"/>
      <c r="B13" s="179"/>
      <c r="C13" s="89"/>
      <c r="D13" s="113" t="s">
        <v>43</v>
      </c>
      <c r="E13" s="21" t="s">
        <v>44</v>
      </c>
      <c r="F13" s="23"/>
      <c r="G13" s="4"/>
      <c r="H13" s="22"/>
    </row>
    <row r="14" spans="1:8" ht="17.25" customHeight="1" x14ac:dyDescent="0.15">
      <c r="A14" s="167"/>
      <c r="B14" s="179"/>
      <c r="C14" s="89"/>
      <c r="D14" s="113"/>
      <c r="E14" s="21" t="s">
        <v>45</v>
      </c>
      <c r="F14" s="4"/>
      <c r="G14" s="4">
        <f>IF(F14="x",#REF!,0)</f>
        <v>0</v>
      </c>
      <c r="H14" s="22"/>
    </row>
    <row r="15" spans="1:8" ht="20.25" customHeight="1" thickBot="1" x14ac:dyDescent="0.2">
      <c r="A15" s="167"/>
      <c r="B15" s="179"/>
      <c r="C15" s="89"/>
      <c r="D15" s="113"/>
      <c r="E15" s="24" t="s">
        <v>46</v>
      </c>
      <c r="F15" s="4"/>
      <c r="G15" s="4">
        <f>IF(F15="x",#REF!,0)</f>
        <v>0</v>
      </c>
      <c r="H15" s="22"/>
    </row>
    <row r="16" spans="1:8" ht="17.25" customHeight="1" thickBot="1" x14ac:dyDescent="0.2">
      <c r="A16" s="167"/>
      <c r="B16" s="179"/>
      <c r="C16" s="75"/>
      <c r="D16" s="86" t="s">
        <v>47</v>
      </c>
      <c r="E16" s="87"/>
      <c r="F16" s="25"/>
      <c r="G16" s="26">
        <f>SUM(G10:G15)</f>
        <v>0</v>
      </c>
      <c r="H16" s="27" t="str">
        <f>IF(AND(G16&gt;=0,G16&lt;=50),"Bajo",IF(AND(G16&gt;50,G16&lt;76),"Medio","Alto"))</f>
        <v>Bajo</v>
      </c>
    </row>
    <row r="17" spans="1:8" ht="20.25" customHeight="1" x14ac:dyDescent="0.15">
      <c r="A17" s="167"/>
      <c r="B17" s="179"/>
      <c r="C17" s="88" t="s">
        <v>15</v>
      </c>
      <c r="D17" s="109" t="s">
        <v>48</v>
      </c>
      <c r="E17" s="28" t="s">
        <v>49</v>
      </c>
      <c r="F17" s="5"/>
      <c r="G17" s="5">
        <f>IF(F17="x",#REF!,0)</f>
        <v>0</v>
      </c>
      <c r="H17" s="29"/>
    </row>
    <row r="18" spans="1:8" ht="16.5" customHeight="1" x14ac:dyDescent="0.15">
      <c r="A18" s="167"/>
      <c r="B18" s="179"/>
      <c r="C18" s="89"/>
      <c r="D18" s="109"/>
      <c r="E18" s="30" t="s">
        <v>50</v>
      </c>
      <c r="F18" s="5"/>
      <c r="G18" s="5">
        <f>IF(F18="x",#REF!,0)</f>
        <v>0</v>
      </c>
      <c r="H18" s="29"/>
    </row>
    <row r="19" spans="1:8" ht="15" customHeight="1" x14ac:dyDescent="0.15">
      <c r="A19" s="167"/>
      <c r="B19" s="179"/>
      <c r="C19" s="89"/>
      <c r="D19" s="109"/>
      <c r="E19" s="30" t="s">
        <v>51</v>
      </c>
      <c r="F19" s="5"/>
      <c r="G19" s="5">
        <f>IF(F19="x",#REF!,0)</f>
        <v>0</v>
      </c>
      <c r="H19" s="29"/>
    </row>
    <row r="20" spans="1:8" ht="26.25" customHeight="1" x14ac:dyDescent="0.15">
      <c r="A20" s="167"/>
      <c r="B20" s="179"/>
      <c r="C20" s="89"/>
      <c r="D20" s="109"/>
      <c r="E20" s="30" t="s">
        <v>52</v>
      </c>
      <c r="F20" s="5"/>
      <c r="G20" s="5">
        <f>IF(F20="x",#REF!,0)</f>
        <v>0</v>
      </c>
      <c r="H20" s="29"/>
    </row>
    <row r="21" spans="1:8" ht="17.25" customHeight="1" x14ac:dyDescent="0.15">
      <c r="A21" s="167"/>
      <c r="B21" s="179"/>
      <c r="C21" s="89"/>
      <c r="D21" s="109"/>
      <c r="E21" s="30" t="s">
        <v>53</v>
      </c>
      <c r="F21" s="5"/>
      <c r="G21" s="5">
        <f>IF(F21="x",#REF!,0)</f>
        <v>0</v>
      </c>
      <c r="H21" s="29"/>
    </row>
    <row r="22" spans="1:8" ht="26.25" customHeight="1" x14ac:dyDescent="0.15">
      <c r="A22" s="167"/>
      <c r="B22" s="179"/>
      <c r="C22" s="89"/>
      <c r="D22" s="109"/>
      <c r="E22" s="30" t="s">
        <v>54</v>
      </c>
      <c r="F22" s="5"/>
      <c r="G22" s="5">
        <f>IF(F22="x",#REF!,0)</f>
        <v>0</v>
      </c>
      <c r="H22" s="29"/>
    </row>
    <row r="23" spans="1:8" ht="15" customHeight="1" x14ac:dyDescent="0.15">
      <c r="A23" s="167"/>
      <c r="B23" s="179"/>
      <c r="C23" s="89"/>
      <c r="D23" s="109"/>
      <c r="E23" s="30" t="s">
        <v>55</v>
      </c>
      <c r="F23" s="5"/>
      <c r="G23" s="5">
        <f>IF(F23="x",#REF!,0)</f>
        <v>0</v>
      </c>
      <c r="H23" s="29"/>
    </row>
    <row r="24" spans="1:8" ht="15" customHeight="1" x14ac:dyDescent="0.15">
      <c r="A24" s="167"/>
      <c r="B24" s="179"/>
      <c r="C24" s="89"/>
      <c r="D24" s="109"/>
      <c r="E24" s="30" t="s">
        <v>56</v>
      </c>
      <c r="F24" s="5"/>
      <c r="G24" s="5">
        <f>IF(F24="x",#REF!,0)</f>
        <v>0</v>
      </c>
      <c r="H24" s="29"/>
    </row>
    <row r="25" spans="1:8" ht="17.25" customHeight="1" x14ac:dyDescent="0.15">
      <c r="A25" s="167"/>
      <c r="B25" s="179"/>
      <c r="C25" s="89"/>
      <c r="D25" s="109"/>
      <c r="E25" s="30" t="s">
        <v>57</v>
      </c>
      <c r="F25" s="5"/>
      <c r="G25" s="5">
        <f>IF(F25="x",#REF!,0)</f>
        <v>0</v>
      </c>
      <c r="H25" s="29"/>
    </row>
    <row r="26" spans="1:8" ht="15" customHeight="1" x14ac:dyDescent="0.15">
      <c r="A26" s="167"/>
      <c r="B26" s="179"/>
      <c r="C26" s="89"/>
      <c r="D26" s="109"/>
      <c r="E26" s="30" t="s">
        <v>58</v>
      </c>
      <c r="F26" s="5"/>
      <c r="G26" s="5">
        <f>IF(F26="x",#REF!,0)</f>
        <v>0</v>
      </c>
      <c r="H26" s="29"/>
    </row>
    <row r="27" spans="1:8" ht="16.5" customHeight="1" x14ac:dyDescent="0.15">
      <c r="A27" s="167"/>
      <c r="B27" s="179"/>
      <c r="C27" s="89"/>
      <c r="D27" s="109"/>
      <c r="E27" s="30" t="s">
        <v>59</v>
      </c>
      <c r="F27" s="5"/>
      <c r="G27" s="5">
        <f>IF(F27="x",#REF!,0)</f>
        <v>0</v>
      </c>
      <c r="H27" s="29"/>
    </row>
    <row r="28" spans="1:8" ht="13.5" customHeight="1" x14ac:dyDescent="0.15">
      <c r="A28" s="167"/>
      <c r="B28" s="179"/>
      <c r="C28" s="89"/>
      <c r="D28" s="109"/>
      <c r="E28" s="30" t="s">
        <v>60</v>
      </c>
      <c r="F28" s="5"/>
      <c r="G28" s="5">
        <f>IF(F28="x",#REF!,0)</f>
        <v>0</v>
      </c>
      <c r="H28" s="29"/>
    </row>
    <row r="29" spans="1:8" ht="15" customHeight="1" x14ac:dyDescent="0.15">
      <c r="A29" s="167"/>
      <c r="B29" s="179"/>
      <c r="C29" s="89"/>
      <c r="D29" s="109"/>
      <c r="E29" s="30" t="s">
        <v>61</v>
      </c>
      <c r="F29" s="5"/>
      <c r="G29" s="5">
        <f>IF(F29="x",#REF!,0)</f>
        <v>0</v>
      </c>
      <c r="H29" s="29"/>
    </row>
    <row r="30" spans="1:8" ht="15" customHeight="1" x14ac:dyDescent="0.15">
      <c r="A30" s="167"/>
      <c r="B30" s="179"/>
      <c r="C30" s="89"/>
      <c r="D30" s="109"/>
      <c r="E30" s="30" t="s">
        <v>62</v>
      </c>
      <c r="F30" s="5"/>
      <c r="G30" s="5">
        <f>IF(F30="x",#REF!,0)</f>
        <v>0</v>
      </c>
      <c r="H30" s="29"/>
    </row>
    <row r="31" spans="1:8" ht="15" customHeight="1" x14ac:dyDescent="0.15">
      <c r="A31" s="167"/>
      <c r="B31" s="179"/>
      <c r="C31" s="89"/>
      <c r="D31" s="109"/>
      <c r="E31" s="30" t="s">
        <v>63</v>
      </c>
      <c r="F31" s="5"/>
      <c r="G31" s="5">
        <f>IF(F31="x",#REF!,0)</f>
        <v>0</v>
      </c>
      <c r="H31" s="29"/>
    </row>
    <row r="32" spans="1:8" ht="15" customHeight="1" x14ac:dyDescent="0.15">
      <c r="A32" s="167"/>
      <c r="B32" s="179"/>
      <c r="C32" s="89"/>
      <c r="D32" s="109"/>
      <c r="E32" s="30" t="s">
        <v>64</v>
      </c>
      <c r="F32" s="5"/>
      <c r="G32" s="5">
        <f>IF(F32="x",#REF!,0)</f>
        <v>0</v>
      </c>
      <c r="H32" s="29"/>
    </row>
    <row r="33" spans="1:8" ht="17.25" customHeight="1" x14ac:dyDescent="0.15">
      <c r="A33" s="167"/>
      <c r="B33" s="179"/>
      <c r="C33" s="89"/>
      <c r="D33" s="109"/>
      <c r="E33" s="30" t="s">
        <v>65</v>
      </c>
      <c r="F33" s="5"/>
      <c r="G33" s="5">
        <f>IF(F33="x",#REF!,0)</f>
        <v>0</v>
      </c>
      <c r="H33" s="29"/>
    </row>
    <row r="34" spans="1:8" ht="22.5" x14ac:dyDescent="0.15">
      <c r="A34" s="167"/>
      <c r="B34" s="179"/>
      <c r="C34" s="89"/>
      <c r="D34" s="109"/>
      <c r="E34" s="30" t="s">
        <v>66</v>
      </c>
      <c r="F34" s="5"/>
      <c r="G34" s="5">
        <f>IF(F34="x",#REF!,0)</f>
        <v>0</v>
      </c>
      <c r="H34" s="29"/>
    </row>
    <row r="35" spans="1:8" ht="17.25" customHeight="1" x14ac:dyDescent="0.15">
      <c r="A35" s="167"/>
      <c r="B35" s="179"/>
      <c r="C35" s="89"/>
      <c r="D35" s="109"/>
      <c r="E35" s="30" t="s">
        <v>67</v>
      </c>
      <c r="F35" s="5"/>
      <c r="G35" s="5">
        <f>IF(F35="x",#REF!,0)</f>
        <v>0</v>
      </c>
      <c r="H35" s="29"/>
    </row>
    <row r="36" spans="1:8" ht="21" customHeight="1" x14ac:dyDescent="0.15">
      <c r="A36" s="167"/>
      <c r="B36" s="179"/>
      <c r="C36" s="89"/>
      <c r="D36" s="109"/>
      <c r="E36" s="30" t="s">
        <v>68</v>
      </c>
      <c r="F36" s="5"/>
      <c r="G36" s="5">
        <f>IF(F36="x",#REF!,0)</f>
        <v>0</v>
      </c>
      <c r="H36" s="29"/>
    </row>
    <row r="37" spans="1:8" ht="15" customHeight="1" x14ac:dyDescent="0.15">
      <c r="A37" s="167"/>
      <c r="B37" s="179"/>
      <c r="C37" s="89"/>
      <c r="D37" s="109"/>
      <c r="E37" s="30" t="s">
        <v>69</v>
      </c>
      <c r="F37" s="5"/>
      <c r="G37" s="5">
        <f>IF(F37="x",#REF!,0)</f>
        <v>0</v>
      </c>
      <c r="H37" s="29"/>
    </row>
    <row r="38" spans="1:8" ht="18.75" customHeight="1" x14ac:dyDescent="0.15">
      <c r="A38" s="167"/>
      <c r="B38" s="179"/>
      <c r="C38" s="89"/>
      <c r="D38" s="109"/>
      <c r="E38" s="30" t="s">
        <v>70</v>
      </c>
      <c r="F38" s="5"/>
      <c r="G38" s="5">
        <f>IF(F38="x",#REF!,0)</f>
        <v>0</v>
      </c>
      <c r="H38" s="29"/>
    </row>
    <row r="39" spans="1:8" ht="11.25" x14ac:dyDescent="0.15">
      <c r="A39" s="167"/>
      <c r="B39" s="179"/>
      <c r="C39" s="89"/>
      <c r="D39" s="109"/>
      <c r="E39" s="30" t="s">
        <v>71</v>
      </c>
      <c r="F39" s="5"/>
      <c r="G39" s="5">
        <f>IF(F39="x",#REF!,0)</f>
        <v>0</v>
      </c>
      <c r="H39" s="29"/>
    </row>
    <row r="40" spans="1:8" ht="15" customHeight="1" x14ac:dyDescent="0.15">
      <c r="A40" s="167"/>
      <c r="B40" s="179"/>
      <c r="C40" s="89"/>
      <c r="D40" s="109"/>
      <c r="E40" s="30" t="s">
        <v>72</v>
      </c>
      <c r="F40" s="5"/>
      <c r="G40" s="5">
        <f>IF(F40="x",#REF!,0)</f>
        <v>0</v>
      </c>
      <c r="H40" s="29"/>
    </row>
    <row r="41" spans="1:8" ht="15" customHeight="1" x14ac:dyDescent="0.15">
      <c r="A41" s="167"/>
      <c r="B41" s="179"/>
      <c r="C41" s="89"/>
      <c r="D41" s="109"/>
      <c r="E41" s="30" t="s">
        <v>73</v>
      </c>
      <c r="F41" s="5"/>
      <c r="G41" s="5">
        <f>IF(F41="x",#REF!,0)</f>
        <v>0</v>
      </c>
      <c r="H41" s="29"/>
    </row>
    <row r="42" spans="1:8" ht="17.25" customHeight="1" x14ac:dyDescent="0.15">
      <c r="A42" s="167"/>
      <c r="B42" s="179"/>
      <c r="C42" s="89"/>
      <c r="D42" s="109"/>
      <c r="E42" s="30" t="s">
        <v>74</v>
      </c>
      <c r="F42" s="5"/>
      <c r="G42" s="5">
        <f>IF(F42="x",#REF!,0)</f>
        <v>0</v>
      </c>
      <c r="H42" s="29"/>
    </row>
    <row r="43" spans="1:8" ht="18.75" customHeight="1" thickBot="1" x14ac:dyDescent="0.2">
      <c r="A43" s="167"/>
      <c r="B43" s="179"/>
      <c r="C43" s="89"/>
      <c r="D43" s="109"/>
      <c r="E43" s="31" t="s">
        <v>75</v>
      </c>
      <c r="F43" s="5"/>
      <c r="G43" s="5">
        <f>IF(F43="x",#REF!,0)</f>
        <v>0</v>
      </c>
      <c r="H43" s="29"/>
    </row>
    <row r="44" spans="1:8" ht="15.75" customHeight="1" thickBot="1" x14ac:dyDescent="0.2">
      <c r="A44" s="167"/>
      <c r="B44" s="179"/>
      <c r="C44" s="75"/>
      <c r="D44" s="86" t="s">
        <v>47</v>
      </c>
      <c r="E44" s="87"/>
      <c r="F44" s="32"/>
      <c r="G44" s="33">
        <f>SUM(G17:G43)</f>
        <v>0</v>
      </c>
      <c r="H44" s="34" t="str">
        <f>IF(AND(G44&gt;=0,G44&lt;=50),"Bajo",IF(AND(G44&gt;50,G44&lt;76),"Medio","Alto"))</f>
        <v>Bajo</v>
      </c>
    </row>
    <row r="45" spans="1:8" ht="29.25" customHeight="1" thickBot="1" x14ac:dyDescent="0.2">
      <c r="A45" s="167"/>
      <c r="B45" s="180"/>
      <c r="C45" s="35" t="s">
        <v>16</v>
      </c>
      <c r="D45" s="183" t="s">
        <v>76</v>
      </c>
      <c r="E45" s="184"/>
      <c r="F45" s="36"/>
      <c r="G45" s="37">
        <f>(+G16+G44)/2</f>
        <v>0</v>
      </c>
      <c r="H45" s="34" t="str">
        <f>IF(AND(G45&gt;=0,G45&lt;=50),"Bajo",IF(AND(G45&gt;50,G45&lt;76),"Medio","Alto"))</f>
        <v>Bajo</v>
      </c>
    </row>
    <row r="46" spans="1:8" ht="15.75" customHeight="1" x14ac:dyDescent="0.15">
      <c r="A46" s="167"/>
      <c r="B46" s="181" t="s">
        <v>5</v>
      </c>
      <c r="C46" s="92" t="s">
        <v>17</v>
      </c>
      <c r="D46" s="185" t="s">
        <v>77</v>
      </c>
      <c r="E46" s="38" t="s">
        <v>78</v>
      </c>
      <c r="F46" s="4"/>
      <c r="G46" s="4">
        <f>IF(F46="x",#REF!,0)</f>
        <v>0</v>
      </c>
      <c r="H46" s="22"/>
    </row>
    <row r="47" spans="1:8" ht="15.75" customHeight="1" x14ac:dyDescent="0.15">
      <c r="A47" s="167"/>
      <c r="B47" s="181"/>
      <c r="C47" s="93"/>
      <c r="D47" s="186"/>
      <c r="E47" s="38" t="s">
        <v>79</v>
      </c>
      <c r="F47" s="4"/>
      <c r="G47" s="4">
        <f>IF(F47="x",#REF!,0)</f>
        <v>0</v>
      </c>
      <c r="H47" s="22"/>
    </row>
    <row r="48" spans="1:8" ht="15" customHeight="1" x14ac:dyDescent="0.15">
      <c r="A48" s="167"/>
      <c r="B48" s="181"/>
      <c r="C48" s="93"/>
      <c r="D48" s="186"/>
      <c r="E48" s="38" t="s">
        <v>80</v>
      </c>
      <c r="F48" s="4"/>
      <c r="G48" s="4">
        <f>IF(F48="x",#REF!,0)</f>
        <v>0</v>
      </c>
      <c r="H48" s="22"/>
    </row>
    <row r="49" spans="1:8" ht="15.75" customHeight="1" x14ac:dyDescent="0.15">
      <c r="A49" s="167"/>
      <c r="B49" s="181"/>
      <c r="C49" s="93"/>
      <c r="D49" s="186"/>
      <c r="E49" s="38" t="s">
        <v>81</v>
      </c>
      <c r="F49" s="5"/>
      <c r="G49" s="4">
        <f>IF(F49="x",#REF!,0)</f>
        <v>0</v>
      </c>
      <c r="H49" s="22"/>
    </row>
    <row r="50" spans="1:8" ht="15.75" customHeight="1" x14ac:dyDescent="0.15">
      <c r="A50" s="167"/>
      <c r="B50" s="181"/>
      <c r="C50" s="93"/>
      <c r="D50" s="186"/>
      <c r="E50" s="38" t="s">
        <v>82</v>
      </c>
      <c r="F50" s="5"/>
      <c r="G50" s="4">
        <f>IF(F50="x",#REF!,0)</f>
        <v>0</v>
      </c>
      <c r="H50" s="22"/>
    </row>
    <row r="51" spans="1:8" ht="15.75" customHeight="1" x14ac:dyDescent="0.15">
      <c r="A51" s="167"/>
      <c r="B51" s="181"/>
      <c r="C51" s="93"/>
      <c r="D51" s="186"/>
      <c r="E51" s="38" t="s">
        <v>83</v>
      </c>
      <c r="F51" s="5"/>
      <c r="G51" s="4">
        <f>IF(F51="x",#REF!,0)</f>
        <v>0</v>
      </c>
      <c r="H51" s="22"/>
    </row>
    <row r="52" spans="1:8" ht="15.75" customHeight="1" x14ac:dyDescent="0.15">
      <c r="A52" s="167"/>
      <c r="B52" s="181"/>
      <c r="C52" s="93"/>
      <c r="D52" s="186"/>
      <c r="E52" s="38" t="s">
        <v>84</v>
      </c>
      <c r="F52" s="5"/>
      <c r="G52" s="4">
        <f>IF(F52="x",#REF!,0)</f>
        <v>0</v>
      </c>
      <c r="H52" s="22"/>
    </row>
    <row r="53" spans="1:8" ht="15.75" customHeight="1" x14ac:dyDescent="0.15">
      <c r="A53" s="167"/>
      <c r="B53" s="181"/>
      <c r="C53" s="93"/>
      <c r="D53" s="186"/>
      <c r="E53" s="38" t="s">
        <v>85</v>
      </c>
      <c r="F53" s="5"/>
      <c r="G53" s="4">
        <f>IF(F53="x",#REF!,0)</f>
        <v>0</v>
      </c>
      <c r="H53" s="22"/>
    </row>
    <row r="54" spans="1:8" ht="15.75" customHeight="1" x14ac:dyDescent="0.15">
      <c r="A54" s="167"/>
      <c r="B54" s="181"/>
      <c r="C54" s="93"/>
      <c r="D54" s="186"/>
      <c r="E54" s="38" t="s">
        <v>86</v>
      </c>
      <c r="F54" s="5"/>
      <c r="G54" s="4">
        <f>IF(F54="x",#REF!,0)</f>
        <v>0</v>
      </c>
      <c r="H54" s="22"/>
    </row>
    <row r="55" spans="1:8" ht="26.25" customHeight="1" x14ac:dyDescent="0.15">
      <c r="A55" s="167"/>
      <c r="B55" s="181"/>
      <c r="C55" s="93"/>
      <c r="D55" s="186"/>
      <c r="E55" s="38" t="s">
        <v>87</v>
      </c>
      <c r="F55" s="5"/>
      <c r="G55" s="4">
        <f>IF(F55="x",#REF!,0)</f>
        <v>0</v>
      </c>
      <c r="H55" s="22"/>
    </row>
    <row r="56" spans="1:8" ht="15" customHeight="1" x14ac:dyDescent="0.15">
      <c r="A56" s="167"/>
      <c r="B56" s="181"/>
      <c r="C56" s="93"/>
      <c r="D56" s="186"/>
      <c r="E56" s="38" t="s">
        <v>88</v>
      </c>
      <c r="F56" s="5"/>
      <c r="G56" s="4">
        <f>IF(F56="x",#REF!,0)</f>
        <v>0</v>
      </c>
      <c r="H56" s="22"/>
    </row>
    <row r="57" spans="1:8" ht="15.75" customHeight="1" x14ac:dyDescent="0.15">
      <c r="A57" s="167"/>
      <c r="B57" s="181"/>
      <c r="C57" s="93"/>
      <c r="D57" s="186"/>
      <c r="E57" s="38" t="s">
        <v>89</v>
      </c>
      <c r="F57" s="5"/>
      <c r="G57" s="4">
        <f>IF(F57="x",#REF!,0)</f>
        <v>0</v>
      </c>
      <c r="H57" s="22"/>
    </row>
    <row r="58" spans="1:8" ht="15" customHeight="1" x14ac:dyDescent="0.15">
      <c r="A58" s="167"/>
      <c r="B58" s="181"/>
      <c r="C58" s="93"/>
      <c r="D58" s="186"/>
      <c r="E58" s="38" t="s">
        <v>90</v>
      </c>
      <c r="F58" s="5"/>
      <c r="G58" s="4">
        <f>IF(F58="x",#REF!,0)</f>
        <v>0</v>
      </c>
      <c r="H58" s="22"/>
    </row>
    <row r="59" spans="1:8" ht="33.75" customHeight="1" x14ac:dyDescent="0.15">
      <c r="A59" s="167"/>
      <c r="B59" s="181"/>
      <c r="C59" s="93"/>
      <c r="D59" s="186"/>
      <c r="E59" s="38" t="s">
        <v>91</v>
      </c>
      <c r="F59" s="5"/>
      <c r="G59" s="4">
        <f>IF(F59="x",#REF!,0)</f>
        <v>0</v>
      </c>
      <c r="H59" s="22"/>
    </row>
    <row r="60" spans="1:8" ht="19.5" customHeight="1" thickBot="1" x14ac:dyDescent="0.2">
      <c r="A60" s="167"/>
      <c r="B60" s="181"/>
      <c r="C60" s="93"/>
      <c r="D60" s="187"/>
      <c r="E60" s="39" t="s">
        <v>92</v>
      </c>
      <c r="F60" s="5"/>
      <c r="G60" s="4">
        <f>IF(F60="x",#REF!,0)</f>
        <v>0</v>
      </c>
      <c r="H60" s="22"/>
    </row>
    <row r="61" spans="1:8" ht="21" customHeight="1" thickBot="1" x14ac:dyDescent="0.2">
      <c r="A61" s="167"/>
      <c r="B61" s="181"/>
      <c r="C61" s="94"/>
      <c r="D61" s="86" t="s">
        <v>47</v>
      </c>
      <c r="E61" s="87"/>
      <c r="F61" s="32"/>
      <c r="G61" s="33">
        <f>SUM(G46:G60)</f>
        <v>0</v>
      </c>
      <c r="H61" s="40" t="str">
        <f>IF(AND(G61&gt;=0,G61&lt;=50),"Bajo",IF(AND(G61&gt;50,G61&lt;76),"Medio","Alto"))</f>
        <v>Bajo</v>
      </c>
    </row>
    <row r="62" spans="1:8" ht="19.5" customHeight="1" x14ac:dyDescent="0.15">
      <c r="A62" s="167"/>
      <c r="B62" s="181"/>
      <c r="C62" s="92" t="s">
        <v>18</v>
      </c>
      <c r="D62" s="109" t="s">
        <v>93</v>
      </c>
      <c r="E62" s="28" t="s">
        <v>223</v>
      </c>
      <c r="F62" s="5"/>
      <c r="G62" s="5">
        <f>IF(F62="x",#REF!,0)</f>
        <v>0</v>
      </c>
      <c r="H62" s="29"/>
    </row>
    <row r="63" spans="1:8" ht="15.75" customHeight="1" x14ac:dyDescent="0.15">
      <c r="A63" s="167"/>
      <c r="B63" s="181"/>
      <c r="C63" s="93"/>
      <c r="D63" s="109"/>
      <c r="E63" s="30" t="s">
        <v>222</v>
      </c>
      <c r="F63" s="5"/>
      <c r="G63" s="5">
        <f>IF(F63="x",#REF!,0)</f>
        <v>0</v>
      </c>
      <c r="H63" s="29"/>
    </row>
    <row r="64" spans="1:8" ht="15.75" customHeight="1" thickBot="1" x14ac:dyDescent="0.2">
      <c r="A64" s="167"/>
      <c r="B64" s="181"/>
      <c r="C64" s="93"/>
      <c r="D64" s="109"/>
      <c r="E64" s="30" t="s">
        <v>224</v>
      </c>
      <c r="F64" s="5"/>
      <c r="G64" s="5">
        <f>IF(F64="x",#REF!,0)</f>
        <v>0</v>
      </c>
      <c r="H64" s="29"/>
    </row>
    <row r="65" spans="1:8" ht="18.75" customHeight="1" x14ac:dyDescent="0.15">
      <c r="A65" s="167"/>
      <c r="B65" s="181"/>
      <c r="C65" s="93"/>
      <c r="D65" s="90" t="s">
        <v>94</v>
      </c>
      <c r="E65" s="38" t="s">
        <v>95</v>
      </c>
      <c r="F65" s="5"/>
      <c r="G65" s="5">
        <f>IF(F65="x",#REF!,0)</f>
        <v>0</v>
      </c>
      <c r="H65" s="29"/>
    </row>
    <row r="66" spans="1:8" ht="15.75" customHeight="1" x14ac:dyDescent="0.15">
      <c r="A66" s="167"/>
      <c r="B66" s="181"/>
      <c r="C66" s="93"/>
      <c r="D66" s="91"/>
      <c r="E66" s="38" t="s">
        <v>96</v>
      </c>
      <c r="F66" s="5"/>
      <c r="G66" s="5">
        <f>IF(F66="x",#REF!,0)</f>
        <v>0</v>
      </c>
      <c r="H66" s="29"/>
    </row>
    <row r="67" spans="1:8" ht="22.5" x14ac:dyDescent="0.15">
      <c r="A67" s="167"/>
      <c r="B67" s="181"/>
      <c r="C67" s="93"/>
      <c r="D67" s="91"/>
      <c r="E67" s="38" t="s">
        <v>97</v>
      </c>
      <c r="F67" s="5"/>
      <c r="G67" s="5">
        <f>IF(F67="x",#REF!,0)</f>
        <v>0</v>
      </c>
      <c r="H67" s="29"/>
    </row>
    <row r="68" spans="1:8" ht="16.5" customHeight="1" thickBot="1" x14ac:dyDescent="0.2">
      <c r="A68" s="167"/>
      <c r="B68" s="181"/>
      <c r="C68" s="93"/>
      <c r="D68" s="91"/>
      <c r="E68" s="39" t="s">
        <v>98</v>
      </c>
      <c r="F68" s="5"/>
      <c r="G68" s="5">
        <f>IF(F68="x",#REF!,0)</f>
        <v>0</v>
      </c>
      <c r="H68" s="29"/>
    </row>
    <row r="69" spans="1:8" ht="15.75" customHeight="1" thickBot="1" x14ac:dyDescent="0.2">
      <c r="A69" s="167"/>
      <c r="B69" s="181"/>
      <c r="C69" s="94"/>
      <c r="D69" s="86" t="s">
        <v>47</v>
      </c>
      <c r="E69" s="87"/>
      <c r="F69" s="32"/>
      <c r="G69" s="33">
        <f>SUM(G62:G68)</f>
        <v>0</v>
      </c>
      <c r="H69" s="40" t="str">
        <f>IF(AND(G69&gt;=0,G69&lt;=50),"Bajo",IF(AND(G69&gt;50,G69&lt;76),"Medio","Alto"))</f>
        <v>Bajo</v>
      </c>
    </row>
    <row r="70" spans="1:8" ht="52.5" customHeight="1" thickBot="1" x14ac:dyDescent="0.2">
      <c r="A70" s="167"/>
      <c r="B70" s="182"/>
      <c r="C70" s="41" t="s">
        <v>19</v>
      </c>
      <c r="D70" s="159" t="s">
        <v>99</v>
      </c>
      <c r="E70" s="160"/>
      <c r="F70" s="42"/>
      <c r="G70" s="43">
        <f>(+G61+G69)/2</f>
        <v>0</v>
      </c>
      <c r="H70" s="44" t="str">
        <f>IF(AND(G70&gt;=0,G70&lt;=50),"Bajo",IF(AND(G70&gt;50,G70&lt;76),"Medio","Alto"))</f>
        <v>Bajo</v>
      </c>
    </row>
    <row r="71" spans="1:8" s="9" customFormat="1" ht="45.75" customHeight="1" thickBot="1" x14ac:dyDescent="0.2">
      <c r="A71" s="167"/>
      <c r="B71" s="172" t="s">
        <v>6</v>
      </c>
      <c r="C71" s="169" t="s">
        <v>100</v>
      </c>
      <c r="D71" s="170"/>
      <c r="E71" s="171"/>
      <c r="F71" s="45"/>
      <c r="G71" s="46"/>
      <c r="H71" s="47"/>
    </row>
    <row r="72" spans="1:8" ht="18" customHeight="1" x14ac:dyDescent="0.15">
      <c r="A72" s="167"/>
      <c r="B72" s="173"/>
      <c r="C72" s="161" t="s">
        <v>20</v>
      </c>
      <c r="D72" s="202" t="s">
        <v>101</v>
      </c>
      <c r="E72" s="203"/>
      <c r="F72" s="10"/>
      <c r="G72" s="48">
        <f>IF(F72="x",#REF!,0)</f>
        <v>0</v>
      </c>
      <c r="H72" s="49"/>
    </row>
    <row r="73" spans="1:8" ht="15.75" customHeight="1" x14ac:dyDescent="0.15">
      <c r="A73" s="167"/>
      <c r="B73" s="173"/>
      <c r="C73" s="161"/>
      <c r="D73" s="204" t="s">
        <v>102</v>
      </c>
      <c r="E73" s="205"/>
      <c r="F73" s="14"/>
      <c r="G73" s="4">
        <f>IF(F73="x",#REF!,0)</f>
        <v>0</v>
      </c>
      <c r="H73" s="22"/>
    </row>
    <row r="74" spans="1:8" ht="18.75" customHeight="1" x14ac:dyDescent="0.15">
      <c r="A74" s="167"/>
      <c r="B74" s="173"/>
      <c r="C74" s="161"/>
      <c r="D74" s="204" t="s">
        <v>103</v>
      </c>
      <c r="E74" s="205"/>
      <c r="F74" s="14"/>
      <c r="G74" s="4">
        <f>IF(F74="x",#REF!,0)</f>
        <v>0</v>
      </c>
      <c r="H74" s="22"/>
    </row>
    <row r="75" spans="1:8" ht="25.5" customHeight="1" thickBot="1" x14ac:dyDescent="0.2">
      <c r="A75" s="167"/>
      <c r="B75" s="173"/>
      <c r="C75" s="161"/>
      <c r="D75" s="206" t="s">
        <v>104</v>
      </c>
      <c r="E75" s="207"/>
      <c r="F75" s="14"/>
      <c r="G75" s="4">
        <f>IF(F75="x",#REF!,0)</f>
        <v>0</v>
      </c>
      <c r="H75" s="22"/>
    </row>
    <row r="76" spans="1:8" ht="21" customHeight="1" thickBot="1" x14ac:dyDescent="0.2">
      <c r="A76" s="167"/>
      <c r="B76" s="173"/>
      <c r="C76" s="94"/>
      <c r="D76" s="162" t="s">
        <v>47</v>
      </c>
      <c r="E76" s="177"/>
      <c r="F76" s="33"/>
      <c r="G76" s="33">
        <f>SUM(G72:G75)</f>
        <v>0</v>
      </c>
      <c r="H76" s="40" t="str">
        <f>IF(AND(G76&gt;=0,G76&lt;=50),"Bajo",IF(AND(G76&gt;50,G76&lt;76),"Medio","Alto"))</f>
        <v>Bajo</v>
      </c>
    </row>
    <row r="77" spans="1:8" ht="34.5" customHeight="1" x14ac:dyDescent="0.15">
      <c r="A77" s="167"/>
      <c r="B77" s="173"/>
      <c r="C77" s="176" t="s">
        <v>21</v>
      </c>
      <c r="D77" s="199" t="s">
        <v>105</v>
      </c>
      <c r="E77" s="199"/>
      <c r="F77" s="15"/>
      <c r="G77" s="6">
        <f>IF(F77="x",#REF!,0)</f>
        <v>0</v>
      </c>
      <c r="H77" s="50"/>
    </row>
    <row r="78" spans="1:8" ht="21.75" customHeight="1" x14ac:dyDescent="0.15">
      <c r="A78" s="167"/>
      <c r="B78" s="173"/>
      <c r="C78" s="161"/>
      <c r="D78" s="199" t="s">
        <v>106</v>
      </c>
      <c r="E78" s="199"/>
      <c r="F78" s="16"/>
      <c r="G78" s="5">
        <f>IF(F78="x",#REF!,0)</f>
        <v>0</v>
      </c>
      <c r="H78" s="29"/>
    </row>
    <row r="79" spans="1:8" ht="36" customHeight="1" x14ac:dyDescent="0.15">
      <c r="A79" s="167"/>
      <c r="B79" s="173"/>
      <c r="C79" s="161"/>
      <c r="D79" s="199" t="s">
        <v>107</v>
      </c>
      <c r="E79" s="199"/>
      <c r="F79" s="16"/>
      <c r="G79" s="5">
        <f>IF(F79="x",#REF!,0)</f>
        <v>0</v>
      </c>
      <c r="H79" s="29"/>
    </row>
    <row r="80" spans="1:8" ht="15.75" customHeight="1" thickBot="1" x14ac:dyDescent="0.2">
      <c r="A80" s="167"/>
      <c r="B80" s="173"/>
      <c r="C80" s="94"/>
      <c r="D80" s="162" t="s">
        <v>47</v>
      </c>
      <c r="E80" s="163"/>
      <c r="F80" s="32"/>
      <c r="G80" s="33">
        <f>SUM(G77:G79)</f>
        <v>0</v>
      </c>
      <c r="H80" s="40" t="str">
        <f>IF(AND(G80&gt;=0,G80&lt;=50),"Bajo",IF(AND(G80&gt;50,G80&lt;76),"Medio","Alto"))</f>
        <v>Bajo</v>
      </c>
    </row>
    <row r="81" spans="1:8" ht="23.25" customHeight="1" x14ac:dyDescent="0.15">
      <c r="A81" s="167"/>
      <c r="B81" s="173"/>
      <c r="C81" s="176" t="s">
        <v>22</v>
      </c>
      <c r="D81" s="202" t="s">
        <v>108</v>
      </c>
      <c r="E81" s="203"/>
      <c r="F81" s="10"/>
      <c r="G81" s="48">
        <f>IF(F81="x",#REF!,0)</f>
        <v>0</v>
      </c>
      <c r="H81" s="49"/>
    </row>
    <row r="82" spans="1:8" ht="15.75" customHeight="1" x14ac:dyDescent="0.15">
      <c r="A82" s="167"/>
      <c r="B82" s="173"/>
      <c r="C82" s="161"/>
      <c r="D82" s="204" t="s">
        <v>109</v>
      </c>
      <c r="E82" s="205"/>
      <c r="F82" s="14"/>
      <c r="G82" s="4">
        <f>IF(F82="x",#REF!,0)</f>
        <v>0</v>
      </c>
      <c r="H82" s="22"/>
    </row>
    <row r="83" spans="1:8" ht="15.75" customHeight="1" thickBot="1" x14ac:dyDescent="0.2">
      <c r="A83" s="167"/>
      <c r="B83" s="173"/>
      <c r="C83" s="161"/>
      <c r="D83" s="208" t="s">
        <v>110</v>
      </c>
      <c r="E83" s="209"/>
      <c r="F83" s="14"/>
      <c r="G83" s="4">
        <f>IF(F83="x",#REF!,0)</f>
        <v>0</v>
      </c>
      <c r="H83" s="22"/>
    </row>
    <row r="84" spans="1:8" ht="12" customHeight="1" thickBot="1" x14ac:dyDescent="0.2">
      <c r="A84" s="167"/>
      <c r="B84" s="173"/>
      <c r="C84" s="94"/>
      <c r="D84" s="162" t="s">
        <v>47</v>
      </c>
      <c r="E84" s="163"/>
      <c r="F84" s="32"/>
      <c r="G84" s="33">
        <f>SUM(G81:G83)</f>
        <v>0</v>
      </c>
      <c r="H84" s="40" t="str">
        <f>IF(AND(G84&gt;=0,G84&lt;=50),"Bajo",IF(AND(G84&gt;50,G84&lt;76),"Medio","Alto"))</f>
        <v>Bajo</v>
      </c>
    </row>
    <row r="85" spans="1:8" ht="15" customHeight="1" x14ac:dyDescent="0.15">
      <c r="A85" s="167"/>
      <c r="B85" s="173"/>
      <c r="C85" s="176" t="s">
        <v>23</v>
      </c>
      <c r="D85" s="199" t="s">
        <v>111</v>
      </c>
      <c r="E85" s="199"/>
      <c r="F85" s="15"/>
      <c r="G85" s="48">
        <f>IF(F85="x",#REF!,0)</f>
        <v>0</v>
      </c>
      <c r="H85" s="49"/>
    </row>
    <row r="86" spans="1:8" ht="15.75" customHeight="1" x14ac:dyDescent="0.15">
      <c r="A86" s="167"/>
      <c r="B86" s="173"/>
      <c r="C86" s="161"/>
      <c r="D86" s="199" t="s">
        <v>112</v>
      </c>
      <c r="E86" s="199"/>
      <c r="F86" s="16"/>
      <c r="G86" s="4">
        <f>IF(F86="x",#REF!,0)</f>
        <v>0</v>
      </c>
      <c r="H86" s="22"/>
    </row>
    <row r="87" spans="1:8" ht="15.75" customHeight="1" x14ac:dyDescent="0.15">
      <c r="A87" s="167"/>
      <c r="B87" s="173"/>
      <c r="C87" s="161"/>
      <c r="D87" s="199" t="s">
        <v>113</v>
      </c>
      <c r="E87" s="199"/>
      <c r="F87" s="16"/>
      <c r="G87" s="4">
        <f>IF(F87="x",#REF!,0)</f>
        <v>0</v>
      </c>
      <c r="H87" s="22"/>
    </row>
    <row r="88" spans="1:8" ht="15.75" customHeight="1" x14ac:dyDescent="0.15">
      <c r="A88" s="167"/>
      <c r="B88" s="173"/>
      <c r="C88" s="161"/>
      <c r="D88" s="199" t="s">
        <v>114</v>
      </c>
      <c r="E88" s="199"/>
      <c r="F88" s="16"/>
      <c r="G88" s="4">
        <f>IF(F88="x",#REF!,0)</f>
        <v>0</v>
      </c>
      <c r="H88" s="22"/>
    </row>
    <row r="89" spans="1:8" ht="15.75" customHeight="1" x14ac:dyDescent="0.15">
      <c r="A89" s="167"/>
      <c r="B89" s="173"/>
      <c r="C89" s="161"/>
      <c r="D89" s="199" t="s">
        <v>115</v>
      </c>
      <c r="E89" s="199"/>
      <c r="F89" s="16"/>
      <c r="G89" s="4">
        <f>IF(F89="x",#REF!,0)</f>
        <v>0</v>
      </c>
      <c r="H89" s="22"/>
    </row>
    <row r="90" spans="1:8" ht="12" customHeight="1" thickBot="1" x14ac:dyDescent="0.2">
      <c r="A90" s="167"/>
      <c r="B90" s="173"/>
      <c r="C90" s="94"/>
      <c r="D90" s="162" t="s">
        <v>47</v>
      </c>
      <c r="E90" s="163"/>
      <c r="F90" s="32"/>
      <c r="G90" s="33">
        <f>SUM(G85:G89)</f>
        <v>0</v>
      </c>
      <c r="H90" s="40" t="str">
        <f>IF(AND(G90&gt;=0,G90&lt;=50),"Bajo",IF(AND(G90&gt;50,G90&lt;76),"Medio","Alto"))</f>
        <v>Bajo</v>
      </c>
    </row>
    <row r="91" spans="1:8" ht="34.5" customHeight="1" x14ac:dyDescent="0.15">
      <c r="A91" s="167"/>
      <c r="B91" s="173"/>
      <c r="C91" s="176" t="s">
        <v>24</v>
      </c>
      <c r="D91" s="194" t="s">
        <v>116</v>
      </c>
      <c r="E91" s="194"/>
      <c r="F91" s="10"/>
      <c r="G91" s="48">
        <f>IF(F91="x",#REF!,0)</f>
        <v>0</v>
      </c>
      <c r="H91" s="49"/>
    </row>
    <row r="92" spans="1:8" ht="18.75" customHeight="1" x14ac:dyDescent="0.15">
      <c r="A92" s="167"/>
      <c r="B92" s="173"/>
      <c r="C92" s="161"/>
      <c r="D92" s="194" t="s">
        <v>117</v>
      </c>
      <c r="E92" s="194"/>
      <c r="F92" s="14"/>
      <c r="G92" s="4">
        <f>IF(F92="x",#REF!,0)</f>
        <v>0</v>
      </c>
      <c r="H92" s="22"/>
    </row>
    <row r="93" spans="1:8" ht="18.75" customHeight="1" x14ac:dyDescent="0.15">
      <c r="A93" s="167"/>
      <c r="B93" s="173"/>
      <c r="C93" s="161"/>
      <c r="D93" s="194" t="s">
        <v>118</v>
      </c>
      <c r="E93" s="194"/>
      <c r="F93" s="14"/>
      <c r="G93" s="4">
        <f>IF(F93="x",#REF!,0)</f>
        <v>0</v>
      </c>
      <c r="H93" s="22"/>
    </row>
    <row r="94" spans="1:8" ht="18.75" customHeight="1" x14ac:dyDescent="0.15">
      <c r="A94" s="167"/>
      <c r="B94" s="173"/>
      <c r="C94" s="161"/>
      <c r="D94" s="194" t="s">
        <v>119</v>
      </c>
      <c r="E94" s="194"/>
      <c r="F94" s="14"/>
      <c r="G94" s="4">
        <f>IF(F94="x",#REF!,0)</f>
        <v>0</v>
      </c>
      <c r="H94" s="22"/>
    </row>
    <row r="95" spans="1:8" ht="26.25" customHeight="1" thickBot="1" x14ac:dyDescent="0.2">
      <c r="A95" s="168"/>
      <c r="B95" s="173"/>
      <c r="C95" s="94"/>
      <c r="D95" s="164" t="s">
        <v>47</v>
      </c>
      <c r="E95" s="99"/>
      <c r="F95" s="25"/>
      <c r="G95" s="26">
        <f>SUM(G91:G94)</f>
        <v>0</v>
      </c>
      <c r="H95" s="51" t="str">
        <f>IF(AND(G95&gt;=0,G95&lt;=50),"Bajo",IF(AND(G95&gt;50,G95&lt;76),"Medio","Alto"))</f>
        <v>Bajo</v>
      </c>
    </row>
    <row r="96" spans="1:8" ht="23.25" customHeight="1" thickBot="1" x14ac:dyDescent="0.2">
      <c r="A96" s="52"/>
      <c r="B96" s="174"/>
      <c r="C96" s="175"/>
      <c r="D96" s="165"/>
      <c r="E96" s="165"/>
      <c r="F96" s="53"/>
      <c r="G96" s="53"/>
      <c r="H96" s="53"/>
    </row>
    <row r="97" spans="1:8" ht="24" customHeight="1" x14ac:dyDescent="0.15">
      <c r="A97" s="227" t="s">
        <v>2</v>
      </c>
      <c r="B97" s="76" t="s">
        <v>7</v>
      </c>
      <c r="C97" s="213" t="s">
        <v>25</v>
      </c>
      <c r="D97" s="191" t="s">
        <v>120</v>
      </c>
      <c r="E97" s="38" t="s">
        <v>227</v>
      </c>
      <c r="F97" s="5"/>
      <c r="G97" s="5">
        <f>IF(F97="x",#REF!,0)</f>
        <v>0</v>
      </c>
      <c r="H97" s="29"/>
    </row>
    <row r="98" spans="1:8" ht="11.25" x14ac:dyDescent="0.15">
      <c r="A98" s="228"/>
      <c r="B98" s="235"/>
      <c r="C98" s="89"/>
      <c r="D98" s="192"/>
      <c r="E98" s="38" t="s">
        <v>226</v>
      </c>
      <c r="F98" s="5"/>
      <c r="G98" s="5">
        <f>IF(F98="x",#REF!,0)</f>
        <v>0</v>
      </c>
      <c r="H98" s="29"/>
    </row>
    <row r="99" spans="1:8" ht="15" customHeight="1" x14ac:dyDescent="0.15">
      <c r="A99" s="228"/>
      <c r="B99" s="235"/>
      <c r="C99" s="89"/>
      <c r="D99" s="192"/>
      <c r="E99" s="38" t="s">
        <v>228</v>
      </c>
      <c r="F99" s="5"/>
      <c r="G99" s="5">
        <f>IF(F99="x",#REF!,0)</f>
        <v>0</v>
      </c>
      <c r="H99" s="29"/>
    </row>
    <row r="100" spans="1:8" ht="15" customHeight="1" x14ac:dyDescent="0.15">
      <c r="A100" s="228"/>
      <c r="B100" s="235"/>
      <c r="C100" s="89"/>
      <c r="D100" s="192"/>
      <c r="E100" s="54" t="s">
        <v>121</v>
      </c>
      <c r="F100" s="55"/>
      <c r="G100" s="5"/>
      <c r="H100" s="29"/>
    </row>
    <row r="101" spans="1:8" ht="15" customHeight="1" x14ac:dyDescent="0.15">
      <c r="A101" s="228"/>
      <c r="B101" s="235"/>
      <c r="C101" s="89"/>
      <c r="D101" s="192"/>
      <c r="E101" s="38" t="s">
        <v>122</v>
      </c>
      <c r="F101" s="5"/>
      <c r="G101" s="5">
        <f>IF(F101="x",#REF!,0)</f>
        <v>0</v>
      </c>
      <c r="H101" s="29"/>
    </row>
    <row r="102" spans="1:8" ht="15" customHeight="1" x14ac:dyDescent="0.15">
      <c r="A102" s="228"/>
      <c r="B102" s="235"/>
      <c r="C102" s="89"/>
      <c r="D102" s="192"/>
      <c r="E102" s="38" t="s">
        <v>123</v>
      </c>
      <c r="F102" s="5"/>
      <c r="G102" s="5">
        <f>IF(F102="x",#REF!,0)</f>
        <v>0</v>
      </c>
      <c r="H102" s="29"/>
    </row>
    <row r="103" spans="1:8" ht="15.75" customHeight="1" thickBot="1" x14ac:dyDescent="0.2">
      <c r="A103" s="228"/>
      <c r="B103" s="235"/>
      <c r="C103" s="89"/>
      <c r="D103" s="192"/>
      <c r="E103" s="39" t="s">
        <v>124</v>
      </c>
      <c r="F103" s="5"/>
      <c r="G103" s="5">
        <f>IF(F103="x",#REF!,0)</f>
        <v>0</v>
      </c>
      <c r="H103" s="29"/>
    </row>
    <row r="104" spans="1:8" ht="12" customHeight="1" thickBot="1" x14ac:dyDescent="0.2">
      <c r="A104" s="228"/>
      <c r="B104" s="235"/>
      <c r="C104" s="214"/>
      <c r="D104" s="86" t="s">
        <v>47</v>
      </c>
      <c r="E104" s="87"/>
      <c r="F104" s="32"/>
      <c r="G104" s="33">
        <f>SUM(G97:G103)</f>
        <v>0</v>
      </c>
      <c r="H104" s="40" t="str">
        <f>IF(AND(G104&gt;=0,G104&lt;=50),"Bajo",IF(AND(G104&gt;50,G104&lt;76),"Medio","Alto"))</f>
        <v>Bajo</v>
      </c>
    </row>
    <row r="105" spans="1:8" ht="17.25" customHeight="1" x14ac:dyDescent="0.15">
      <c r="A105" s="228"/>
      <c r="B105" s="235"/>
      <c r="C105" s="201" t="s">
        <v>26</v>
      </c>
      <c r="D105" s="191" t="s">
        <v>125</v>
      </c>
      <c r="E105" s="21" t="s">
        <v>238</v>
      </c>
      <c r="F105" s="4"/>
      <c r="G105" s="4">
        <f>IF(F105="x",#REF!,0)</f>
        <v>0</v>
      </c>
      <c r="H105" s="22"/>
    </row>
    <row r="106" spans="1:8" ht="18" customHeight="1" x14ac:dyDescent="0.15">
      <c r="A106" s="228"/>
      <c r="B106" s="235"/>
      <c r="C106" s="74"/>
      <c r="D106" s="192"/>
      <c r="E106" s="21" t="s">
        <v>239</v>
      </c>
      <c r="F106" s="4"/>
      <c r="G106" s="4">
        <f>IF(F106="x",#REF!,0)</f>
        <v>0</v>
      </c>
      <c r="H106" s="22"/>
    </row>
    <row r="107" spans="1:8" ht="21.75" customHeight="1" thickBot="1" x14ac:dyDescent="0.2">
      <c r="A107" s="228"/>
      <c r="B107" s="235"/>
      <c r="C107" s="74"/>
      <c r="D107" s="193"/>
      <c r="E107" s="21" t="s">
        <v>240</v>
      </c>
      <c r="F107" s="4"/>
      <c r="G107" s="4">
        <f>IF(F107="x",#REF!,0)</f>
        <v>0</v>
      </c>
      <c r="H107" s="22"/>
    </row>
    <row r="108" spans="1:8" ht="22.5" x14ac:dyDescent="0.15">
      <c r="A108" s="228"/>
      <c r="B108" s="235"/>
      <c r="C108" s="74"/>
      <c r="D108" s="90" t="s">
        <v>126</v>
      </c>
      <c r="E108" s="21" t="s">
        <v>127</v>
      </c>
      <c r="F108" s="4"/>
      <c r="G108" s="4">
        <f>IF(F108="x",#REF!,0)</f>
        <v>0</v>
      </c>
      <c r="H108" s="22"/>
    </row>
    <row r="109" spans="1:8" ht="15" customHeight="1" x14ac:dyDescent="0.15">
      <c r="A109" s="228"/>
      <c r="B109" s="235"/>
      <c r="C109" s="74"/>
      <c r="D109" s="91"/>
      <c r="E109" s="21" t="s">
        <v>123</v>
      </c>
      <c r="F109" s="4"/>
      <c r="G109" s="4">
        <f>IF(F109="x",#REF!,0)</f>
        <v>0</v>
      </c>
      <c r="H109" s="22"/>
    </row>
    <row r="110" spans="1:8" ht="27" customHeight="1" x14ac:dyDescent="0.15">
      <c r="A110" s="228"/>
      <c r="B110" s="235"/>
      <c r="C110" s="74"/>
      <c r="D110" s="91"/>
      <c r="E110" s="21" t="s">
        <v>128</v>
      </c>
      <c r="F110" s="4"/>
      <c r="G110" s="4">
        <f>IF(F110="x",#REF!,0)</f>
        <v>0</v>
      </c>
      <c r="H110" s="22"/>
    </row>
    <row r="111" spans="1:8" ht="19.5" customHeight="1" thickBot="1" x14ac:dyDescent="0.2">
      <c r="A111" s="228"/>
      <c r="B111" s="235"/>
      <c r="C111" s="74"/>
      <c r="D111" s="95"/>
      <c r="E111" s="24" t="s">
        <v>129</v>
      </c>
      <c r="F111" s="4"/>
      <c r="G111" s="4">
        <f>IF(F111="x",#REF!,0)</f>
        <v>0</v>
      </c>
      <c r="H111" s="22"/>
    </row>
    <row r="112" spans="1:8" ht="15.75" customHeight="1" thickBot="1" x14ac:dyDescent="0.2">
      <c r="A112" s="228"/>
      <c r="B112" s="235"/>
      <c r="C112" s="221"/>
      <c r="D112" s="86" t="s">
        <v>47</v>
      </c>
      <c r="E112" s="87"/>
      <c r="F112" s="32"/>
      <c r="G112" s="33">
        <f>SUM(G105:G111)</f>
        <v>0</v>
      </c>
      <c r="H112" s="40" t="str">
        <f>IF(AND(G112&gt;=0,G112&lt;=50),"Bajo",IF(AND(G112&gt;50,G112&lt;76),"Medio","Alto"))</f>
        <v>Bajo</v>
      </c>
    </row>
    <row r="113" spans="1:8" ht="15" customHeight="1" x14ac:dyDescent="0.15">
      <c r="A113" s="228"/>
      <c r="B113" s="235"/>
      <c r="C113" s="73" t="s">
        <v>27</v>
      </c>
      <c r="D113" s="222" t="s">
        <v>96</v>
      </c>
      <c r="E113" s="223"/>
      <c r="F113" s="15"/>
      <c r="G113" s="6">
        <f>IF(F113="x",#REF!,0)</f>
        <v>0</v>
      </c>
      <c r="H113" s="50"/>
    </row>
    <row r="114" spans="1:8" ht="28.5" customHeight="1" x14ac:dyDescent="0.15">
      <c r="A114" s="228"/>
      <c r="B114" s="235"/>
      <c r="C114" s="74"/>
      <c r="D114" s="217" t="s">
        <v>111</v>
      </c>
      <c r="E114" s="218"/>
      <c r="F114" s="16"/>
      <c r="G114" s="5">
        <f>IF(F114="x",#REF!,0)</f>
        <v>0</v>
      </c>
      <c r="H114" s="29"/>
    </row>
    <row r="115" spans="1:8" ht="15" customHeight="1" x14ac:dyDescent="0.15">
      <c r="A115" s="228"/>
      <c r="B115" s="235"/>
      <c r="C115" s="74"/>
      <c r="D115" s="217" t="s">
        <v>112</v>
      </c>
      <c r="E115" s="218"/>
      <c r="F115" s="16"/>
      <c r="G115" s="5">
        <f>IF(F115="x",#REF!,0)</f>
        <v>0</v>
      </c>
      <c r="H115" s="29"/>
    </row>
    <row r="116" spans="1:8" ht="18.75" customHeight="1" thickBot="1" x14ac:dyDescent="0.2">
      <c r="A116" s="228"/>
      <c r="B116" s="235"/>
      <c r="C116" s="74"/>
      <c r="D116" s="219" t="s">
        <v>115</v>
      </c>
      <c r="E116" s="220"/>
      <c r="F116" s="16"/>
      <c r="G116" s="5">
        <f>IF(F116="x",#REF!,0)</f>
        <v>0</v>
      </c>
      <c r="H116" s="29"/>
    </row>
    <row r="117" spans="1:8" ht="15.75" customHeight="1" thickBot="1" x14ac:dyDescent="0.2">
      <c r="A117" s="228"/>
      <c r="B117" s="235"/>
      <c r="C117" s="75"/>
      <c r="D117" s="226" t="s">
        <v>47</v>
      </c>
      <c r="E117" s="197"/>
      <c r="F117" s="33"/>
      <c r="G117" s="33">
        <f>SUM(G113:G116)</f>
        <v>0</v>
      </c>
      <c r="H117" s="40" t="str">
        <f>IF(AND(G117&gt;=0,G117&lt;=50),"Bajo",IF(AND(G117&gt;50,G117&lt;76),"Medio","Alto"))</f>
        <v>Bajo</v>
      </c>
    </row>
    <row r="118" spans="1:8" ht="19.5" customHeight="1" thickBot="1" x14ac:dyDescent="0.2">
      <c r="A118" s="228"/>
      <c r="B118" s="235"/>
      <c r="C118" s="88" t="s">
        <v>28</v>
      </c>
      <c r="D118" s="224" t="s">
        <v>87</v>
      </c>
      <c r="E118" s="225"/>
      <c r="F118" s="6"/>
      <c r="G118" s="6">
        <f>IF(F118="x",#REF!,0)</f>
        <v>0</v>
      </c>
      <c r="H118" s="50"/>
    </row>
    <row r="119" spans="1:8" ht="17.25" customHeight="1" x14ac:dyDescent="0.15">
      <c r="A119" s="228"/>
      <c r="B119" s="235"/>
      <c r="C119" s="74"/>
      <c r="D119" s="215" t="s">
        <v>88</v>
      </c>
      <c r="E119" s="216"/>
      <c r="F119" s="16"/>
      <c r="G119" s="5">
        <f>IF(F119="x",#REF!,0)</f>
        <v>0</v>
      </c>
      <c r="H119" s="29"/>
    </row>
    <row r="120" spans="1:8" ht="18" customHeight="1" x14ac:dyDescent="0.15">
      <c r="A120" s="228"/>
      <c r="B120" s="235"/>
      <c r="C120" s="74"/>
      <c r="D120" s="217" t="s">
        <v>89</v>
      </c>
      <c r="E120" s="218"/>
      <c r="F120" s="16"/>
      <c r="G120" s="5">
        <f>IF(F120="x",#REF!,0)</f>
        <v>0</v>
      </c>
      <c r="H120" s="29"/>
    </row>
    <row r="121" spans="1:8" ht="19.5" customHeight="1" x14ac:dyDescent="0.15">
      <c r="A121" s="228"/>
      <c r="B121" s="235"/>
      <c r="C121" s="74"/>
      <c r="D121" s="217" t="s">
        <v>90</v>
      </c>
      <c r="E121" s="218"/>
      <c r="F121" s="16"/>
      <c r="G121" s="5">
        <f>IF(F121="x",#REF!,0)</f>
        <v>0</v>
      </c>
      <c r="H121" s="29"/>
    </row>
    <row r="122" spans="1:8" ht="18.75" customHeight="1" x14ac:dyDescent="0.15">
      <c r="A122" s="228"/>
      <c r="B122" s="235"/>
      <c r="C122" s="74"/>
      <c r="D122" s="217" t="s">
        <v>92</v>
      </c>
      <c r="E122" s="218"/>
      <c r="F122" s="16"/>
      <c r="G122" s="5">
        <f>IF(F122="x",#REF!,0)</f>
        <v>0</v>
      </c>
      <c r="H122" s="29"/>
    </row>
    <row r="123" spans="1:8" ht="33" customHeight="1" thickBot="1" x14ac:dyDescent="0.2">
      <c r="A123" s="228"/>
      <c r="B123" s="235"/>
      <c r="C123" s="74"/>
      <c r="D123" s="219" t="s">
        <v>97</v>
      </c>
      <c r="E123" s="220"/>
      <c r="F123" s="16"/>
      <c r="G123" s="5">
        <f>IF(F123="x",#REF!,0)</f>
        <v>0</v>
      </c>
      <c r="H123" s="29"/>
    </row>
    <row r="124" spans="1:8" ht="21.75" customHeight="1" thickBot="1" x14ac:dyDescent="0.2">
      <c r="A124" s="228"/>
      <c r="B124" s="235"/>
      <c r="C124" s="75"/>
      <c r="D124" s="98" t="s">
        <v>47</v>
      </c>
      <c r="E124" s="99"/>
      <c r="F124" s="25"/>
      <c r="G124" s="26">
        <f>SUM(G118:G123)</f>
        <v>0</v>
      </c>
      <c r="H124" s="27" t="str">
        <f>IF(AND(G124&gt;=0,G124&lt;=50),"Bajo",IF(AND(G124&gt;50,G124&lt;76),"Medio","Alto"))</f>
        <v>Bajo</v>
      </c>
    </row>
    <row r="125" spans="1:8" ht="22.5" customHeight="1" x14ac:dyDescent="0.15">
      <c r="A125" s="228"/>
      <c r="B125" s="235"/>
      <c r="C125" s="88" t="s">
        <v>29</v>
      </c>
      <c r="D125" s="109" t="s">
        <v>130</v>
      </c>
      <c r="E125" s="28" t="s">
        <v>229</v>
      </c>
      <c r="F125" s="5"/>
      <c r="G125" s="5">
        <f>IF(F125="x",#REF!,0)</f>
        <v>0</v>
      </c>
      <c r="H125" s="22"/>
    </row>
    <row r="126" spans="1:8" ht="15" customHeight="1" x14ac:dyDescent="0.15">
      <c r="A126" s="228"/>
      <c r="B126" s="235"/>
      <c r="C126" s="89"/>
      <c r="D126" s="109"/>
      <c r="E126" s="30" t="s">
        <v>230</v>
      </c>
      <c r="F126" s="5"/>
      <c r="G126" s="5">
        <f>IF(F126="x",#REF!,0)</f>
        <v>0</v>
      </c>
      <c r="H126" s="22"/>
    </row>
    <row r="127" spans="1:8" ht="12" thickBot="1" x14ac:dyDescent="0.2">
      <c r="A127" s="228"/>
      <c r="B127" s="235"/>
      <c r="C127" s="89"/>
      <c r="D127" s="109"/>
      <c r="E127" s="30" t="s">
        <v>231</v>
      </c>
      <c r="F127" s="5"/>
      <c r="G127" s="5">
        <f>IF(F127="x",#REF!,0)</f>
        <v>0</v>
      </c>
      <c r="H127" s="22"/>
    </row>
    <row r="128" spans="1:8" ht="22.5" customHeight="1" x14ac:dyDescent="0.15">
      <c r="A128" s="228"/>
      <c r="B128" s="235"/>
      <c r="C128" s="89"/>
      <c r="D128" s="210" t="s">
        <v>131</v>
      </c>
      <c r="E128" s="38" t="s">
        <v>132</v>
      </c>
      <c r="F128" s="5"/>
      <c r="G128" s="5">
        <f>IF(F128="x",#REF!,0)</f>
        <v>0</v>
      </c>
      <c r="H128" s="22"/>
    </row>
    <row r="129" spans="1:8" ht="15" customHeight="1" x14ac:dyDescent="0.15">
      <c r="A129" s="228"/>
      <c r="B129" s="235"/>
      <c r="C129" s="89"/>
      <c r="D129" s="211"/>
      <c r="E129" s="38" t="s">
        <v>133</v>
      </c>
      <c r="F129" s="5"/>
      <c r="G129" s="5">
        <f>IF(F129="x",#REF!,0)</f>
        <v>0</v>
      </c>
      <c r="H129" s="22"/>
    </row>
    <row r="130" spans="1:8" ht="15" customHeight="1" x14ac:dyDescent="0.15">
      <c r="A130" s="228"/>
      <c r="B130" s="235"/>
      <c r="C130" s="89"/>
      <c r="D130" s="211"/>
      <c r="E130" s="38" t="s">
        <v>134</v>
      </c>
      <c r="F130" s="5"/>
      <c r="G130" s="5">
        <f>IF(F130="x",#REF!,0)</f>
        <v>0</v>
      </c>
      <c r="H130" s="22"/>
    </row>
    <row r="131" spans="1:8" ht="15.75" customHeight="1" thickBot="1" x14ac:dyDescent="0.2">
      <c r="A131" s="228"/>
      <c r="B131" s="235"/>
      <c r="C131" s="89"/>
      <c r="D131" s="212"/>
      <c r="E131" s="38" t="s">
        <v>135</v>
      </c>
      <c r="F131" s="5"/>
      <c r="G131" s="5">
        <f>IF(F131="x",#REF!,0)</f>
        <v>0</v>
      </c>
      <c r="H131" s="22"/>
    </row>
    <row r="132" spans="1:8" ht="15.75" customHeight="1" thickBot="1" x14ac:dyDescent="0.2">
      <c r="A132" s="228"/>
      <c r="B132" s="77"/>
      <c r="C132" s="75"/>
      <c r="D132" s="162" t="s">
        <v>47</v>
      </c>
      <c r="E132" s="197"/>
      <c r="F132" s="33"/>
      <c r="G132" s="33">
        <f>SUM(G125:G131)</f>
        <v>0</v>
      </c>
      <c r="H132" s="56" t="str">
        <f>IF(AND(G132&gt;=0,G132&lt;=50),"Bajo",IF(AND(G132&gt;50,G132&lt;76),"Medio","Alto"))</f>
        <v>Bajo</v>
      </c>
    </row>
    <row r="133" spans="1:8" ht="34.5" customHeight="1" x14ac:dyDescent="0.15">
      <c r="A133" s="228"/>
      <c r="B133" s="236" t="s">
        <v>8</v>
      </c>
      <c r="C133" s="74" t="s">
        <v>30</v>
      </c>
      <c r="D133" s="110" t="s">
        <v>136</v>
      </c>
      <c r="E133" s="21" t="s">
        <v>137</v>
      </c>
      <c r="F133" s="4"/>
      <c r="G133" s="4">
        <f>IF(F133="x",#REF!,0)</f>
        <v>0</v>
      </c>
      <c r="H133" s="22"/>
    </row>
    <row r="134" spans="1:8" ht="29.25" customHeight="1" x14ac:dyDescent="0.15">
      <c r="A134" s="228"/>
      <c r="B134" s="237"/>
      <c r="C134" s="74"/>
      <c r="D134" s="111"/>
      <c r="E134" s="21" t="s">
        <v>138</v>
      </c>
      <c r="F134" s="4"/>
      <c r="G134" s="4">
        <f>IF(F134="x",#REF!,0)</f>
        <v>0</v>
      </c>
      <c r="H134" s="22"/>
    </row>
    <row r="135" spans="1:8" ht="32.25" customHeight="1" x14ac:dyDescent="0.15">
      <c r="A135" s="228"/>
      <c r="B135" s="237"/>
      <c r="C135" s="74"/>
      <c r="D135" s="111"/>
      <c r="E135" s="21" t="s">
        <v>139</v>
      </c>
      <c r="F135" s="4"/>
      <c r="G135" s="4">
        <f>IF(F135="x",#REF!,0)</f>
        <v>0</v>
      </c>
      <c r="H135" s="22"/>
    </row>
    <row r="136" spans="1:8" ht="41.25" customHeight="1" x14ac:dyDescent="0.15">
      <c r="A136" s="228"/>
      <c r="B136" s="237"/>
      <c r="C136" s="74"/>
      <c r="D136" s="111"/>
      <c r="E136" s="21" t="s">
        <v>140</v>
      </c>
      <c r="F136" s="4"/>
      <c r="G136" s="4">
        <f>IF(F136="x",#REF!,0)</f>
        <v>0</v>
      </c>
      <c r="H136" s="22"/>
    </row>
    <row r="137" spans="1:8" ht="40.5" customHeight="1" x14ac:dyDescent="0.15">
      <c r="A137" s="228"/>
      <c r="B137" s="237"/>
      <c r="C137" s="74"/>
      <c r="D137" s="111"/>
      <c r="E137" s="21" t="s">
        <v>141</v>
      </c>
      <c r="F137" s="4"/>
      <c r="G137" s="4">
        <f>IF(F137="x",#REF!,0)</f>
        <v>0</v>
      </c>
      <c r="H137" s="22"/>
    </row>
    <row r="138" spans="1:8" ht="32.25" customHeight="1" thickBot="1" x14ac:dyDescent="0.2">
      <c r="A138" s="228"/>
      <c r="B138" s="237"/>
      <c r="C138" s="74"/>
      <c r="D138" s="111"/>
      <c r="E138" s="24" t="s">
        <v>142</v>
      </c>
      <c r="F138" s="4"/>
      <c r="G138" s="4">
        <f>IF(F138="x",#REF!,0)</f>
        <v>0</v>
      </c>
      <c r="H138" s="22"/>
    </row>
    <row r="139" spans="1:8" ht="21.75" customHeight="1" thickBot="1" x14ac:dyDescent="0.2">
      <c r="A139" s="228"/>
      <c r="B139" s="237"/>
      <c r="C139" s="200"/>
      <c r="D139" s="57"/>
      <c r="E139" s="58" t="s">
        <v>47</v>
      </c>
      <c r="F139" s="32"/>
      <c r="G139" s="33">
        <f>SUM(G133:G138)</f>
        <v>0</v>
      </c>
      <c r="H139" s="59" t="str">
        <f>IF(AND(G139&gt;=0,G139&lt;=50),"Bajo",IF(AND(G139&gt;50,G139&lt;76),"Medio","Alto"))</f>
        <v>Bajo</v>
      </c>
    </row>
    <row r="140" spans="1:8" ht="25.5" customHeight="1" x14ac:dyDescent="0.15">
      <c r="A140" s="228"/>
      <c r="B140" s="237"/>
      <c r="C140" s="201" t="s">
        <v>31</v>
      </c>
      <c r="D140" s="199" t="s">
        <v>143</v>
      </c>
      <c r="E140" s="199"/>
      <c r="F140" s="15"/>
      <c r="G140" s="6">
        <f>IF(F140="x",#REF!,0)</f>
        <v>0</v>
      </c>
      <c r="H140" s="49"/>
    </row>
    <row r="141" spans="1:8" ht="15.75" customHeight="1" x14ac:dyDescent="0.15">
      <c r="A141" s="228"/>
      <c r="B141" s="237"/>
      <c r="C141" s="74"/>
      <c r="D141" s="199" t="s">
        <v>144</v>
      </c>
      <c r="E141" s="199"/>
      <c r="F141" s="16"/>
      <c r="G141" s="5">
        <f>IF(F141="x",#REF!,0)</f>
        <v>0</v>
      </c>
      <c r="H141" s="22"/>
    </row>
    <row r="142" spans="1:8" ht="15.75" customHeight="1" x14ac:dyDescent="0.15">
      <c r="A142" s="228"/>
      <c r="B142" s="237"/>
      <c r="C142" s="74"/>
      <c r="D142" s="199" t="s">
        <v>145</v>
      </c>
      <c r="E142" s="199"/>
      <c r="F142" s="16"/>
      <c r="G142" s="5">
        <f>IF(F142="x",#REF!,0)</f>
        <v>0</v>
      </c>
      <c r="H142" s="22"/>
    </row>
    <row r="143" spans="1:8" ht="15.75" customHeight="1" x14ac:dyDescent="0.15">
      <c r="A143" s="228"/>
      <c r="B143" s="237"/>
      <c r="C143" s="74"/>
      <c r="D143" s="199" t="s">
        <v>146</v>
      </c>
      <c r="E143" s="199"/>
      <c r="F143" s="16"/>
      <c r="G143" s="5">
        <f>IF(F143="x",#REF!,0)</f>
        <v>0</v>
      </c>
      <c r="H143" s="22"/>
    </row>
    <row r="144" spans="1:8" ht="27" customHeight="1" x14ac:dyDescent="0.15">
      <c r="A144" s="228"/>
      <c r="B144" s="237"/>
      <c r="C144" s="74"/>
      <c r="D144" s="199" t="s">
        <v>147</v>
      </c>
      <c r="E144" s="199"/>
      <c r="F144" s="16"/>
      <c r="G144" s="5">
        <f>IF(F144="x",#REF!,0)</f>
        <v>0</v>
      </c>
      <c r="H144" s="22"/>
    </row>
    <row r="145" spans="1:8" ht="28.5" customHeight="1" x14ac:dyDescent="0.15">
      <c r="A145" s="228"/>
      <c r="B145" s="237"/>
      <c r="C145" s="74"/>
      <c r="D145" s="199" t="s">
        <v>148</v>
      </c>
      <c r="E145" s="199"/>
      <c r="F145" s="16"/>
      <c r="G145" s="5">
        <f>IF(F145="x",#REF!,0)</f>
        <v>0</v>
      </c>
      <c r="H145" s="22"/>
    </row>
    <row r="146" spans="1:8" ht="18" customHeight="1" x14ac:dyDescent="0.15">
      <c r="A146" s="228"/>
      <c r="B146" s="237"/>
      <c r="C146" s="74"/>
      <c r="D146" s="199" t="s">
        <v>149</v>
      </c>
      <c r="E146" s="199"/>
      <c r="F146" s="16"/>
      <c r="G146" s="5">
        <f>IF(F146="x",#REF!,0)</f>
        <v>0</v>
      </c>
      <c r="H146" s="22"/>
    </row>
    <row r="147" spans="1:8" ht="18" customHeight="1" thickBot="1" x14ac:dyDescent="0.2">
      <c r="A147" s="228"/>
      <c r="B147" s="237"/>
      <c r="C147" s="200"/>
      <c r="D147" s="198" t="s">
        <v>47</v>
      </c>
      <c r="E147" s="163"/>
      <c r="F147" s="32"/>
      <c r="G147" s="33">
        <f>SUM(G140:G146)</f>
        <v>0</v>
      </c>
      <c r="H147" s="59" t="str">
        <f>IF(AND(G147&gt;=0,G147&lt;=50),"Bajo",IF(AND(G147&gt;50,G147&lt;76),"Medio","Alto"))</f>
        <v>Bajo</v>
      </c>
    </row>
    <row r="148" spans="1:8" ht="23.25" customHeight="1" x14ac:dyDescent="0.15">
      <c r="A148" s="228"/>
      <c r="B148" s="237"/>
      <c r="C148" s="201" t="s">
        <v>32</v>
      </c>
      <c r="D148" s="199" t="s">
        <v>150</v>
      </c>
      <c r="E148" s="199"/>
      <c r="F148" s="15"/>
      <c r="G148" s="6">
        <f>IF(F148="x",#REF!,0)</f>
        <v>0</v>
      </c>
      <c r="H148" s="49"/>
    </row>
    <row r="149" spans="1:8" ht="15.75" customHeight="1" x14ac:dyDescent="0.15">
      <c r="A149" s="228"/>
      <c r="B149" s="237"/>
      <c r="C149" s="74"/>
      <c r="D149" s="194" t="s">
        <v>151</v>
      </c>
      <c r="E149" s="194"/>
      <c r="F149" s="14"/>
      <c r="G149" s="4">
        <f>IF(F149="x",#REF!,0)</f>
        <v>0</v>
      </c>
      <c r="H149" s="22"/>
    </row>
    <row r="150" spans="1:8" ht="20.25" customHeight="1" x14ac:dyDescent="0.15">
      <c r="A150" s="228"/>
      <c r="B150" s="237"/>
      <c r="C150" s="74"/>
      <c r="D150" s="194" t="s">
        <v>152</v>
      </c>
      <c r="E150" s="194"/>
      <c r="F150" s="14"/>
      <c r="G150" s="4">
        <f>IF(F150="x",#REF!,0)</f>
        <v>0</v>
      </c>
      <c r="H150" s="22"/>
    </row>
    <row r="151" spans="1:8" ht="23.25" customHeight="1" x14ac:dyDescent="0.15">
      <c r="A151" s="228"/>
      <c r="B151" s="237"/>
      <c r="C151" s="74"/>
      <c r="D151" s="194" t="s">
        <v>153</v>
      </c>
      <c r="E151" s="194"/>
      <c r="F151" s="14"/>
      <c r="G151" s="4">
        <f>IF(F151="x",#REF!,0)</f>
        <v>0</v>
      </c>
      <c r="H151" s="22"/>
    </row>
    <row r="152" spans="1:8" ht="29.25" customHeight="1" x14ac:dyDescent="0.15">
      <c r="A152" s="228"/>
      <c r="B152" s="237"/>
      <c r="C152" s="74"/>
      <c r="D152" s="194" t="s">
        <v>154</v>
      </c>
      <c r="E152" s="194"/>
      <c r="F152" s="14"/>
      <c r="G152" s="4">
        <f>IF(F152="x",#REF!,0)</f>
        <v>0</v>
      </c>
      <c r="H152" s="22"/>
    </row>
    <row r="153" spans="1:8" ht="28.5" customHeight="1" x14ac:dyDescent="0.15">
      <c r="A153" s="228"/>
      <c r="B153" s="237"/>
      <c r="C153" s="74"/>
      <c r="D153" s="194" t="s">
        <v>155</v>
      </c>
      <c r="E153" s="194"/>
      <c r="F153" s="14"/>
      <c r="G153" s="4">
        <f>IF(F153="x",#REF!,0)</f>
        <v>0</v>
      </c>
      <c r="H153" s="22"/>
    </row>
    <row r="154" spans="1:8" ht="26.25" customHeight="1" x14ac:dyDescent="0.15">
      <c r="A154" s="228"/>
      <c r="B154" s="237"/>
      <c r="C154" s="74"/>
      <c r="D154" s="194" t="s">
        <v>156</v>
      </c>
      <c r="E154" s="194"/>
      <c r="F154" s="14"/>
      <c r="G154" s="4">
        <f>IF(F154="x",#REF!,0)</f>
        <v>0</v>
      </c>
      <c r="H154" s="22"/>
    </row>
    <row r="155" spans="1:8" ht="28.5" customHeight="1" x14ac:dyDescent="0.15">
      <c r="A155" s="228"/>
      <c r="B155" s="237"/>
      <c r="C155" s="74"/>
      <c r="D155" s="194" t="s">
        <v>157</v>
      </c>
      <c r="E155" s="194"/>
      <c r="F155" s="14"/>
      <c r="G155" s="4">
        <f>IF(F155="x",#REF!,0)</f>
        <v>0</v>
      </c>
      <c r="H155" s="22"/>
    </row>
    <row r="156" spans="1:8" ht="15.75" customHeight="1" thickBot="1" x14ac:dyDescent="0.2">
      <c r="A156" s="228"/>
      <c r="B156" s="238"/>
      <c r="C156" s="74"/>
      <c r="D156" s="98" t="s">
        <v>47</v>
      </c>
      <c r="E156" s="99"/>
      <c r="F156" s="32"/>
      <c r="G156" s="33">
        <f>SUM(G148:G155)</f>
        <v>0</v>
      </c>
      <c r="H156" s="59" t="str">
        <f>IF(AND(G156&gt;=0,G156&lt;=50),"Bajo",IF(AND(G156&gt;50,G156&lt;76),"Medio","Alto"))</f>
        <v>Bajo</v>
      </c>
    </row>
    <row r="157" spans="1:8" ht="33.75" customHeight="1" x14ac:dyDescent="0.15">
      <c r="A157" s="228"/>
      <c r="B157" s="188" t="s">
        <v>9</v>
      </c>
      <c r="C157" s="88" t="s">
        <v>33</v>
      </c>
      <c r="D157" s="191" t="s">
        <v>158</v>
      </c>
      <c r="E157" s="60" t="s">
        <v>159</v>
      </c>
      <c r="F157" s="5"/>
      <c r="G157" s="5">
        <f>IF(F157="x",#REF!,0)</f>
        <v>0</v>
      </c>
      <c r="H157" s="22"/>
    </row>
    <row r="158" spans="1:8" ht="11.25" x14ac:dyDescent="0.15">
      <c r="A158" s="228"/>
      <c r="B158" s="189"/>
      <c r="C158" s="89"/>
      <c r="D158" s="192"/>
      <c r="E158" s="38" t="s">
        <v>160</v>
      </c>
      <c r="F158" s="5"/>
      <c r="G158" s="5">
        <f>IF(F158="x",#REF!,0)</f>
        <v>0</v>
      </c>
      <c r="H158" s="22"/>
    </row>
    <row r="159" spans="1:8" ht="15" customHeight="1" x14ac:dyDescent="0.15">
      <c r="A159" s="228"/>
      <c r="B159" s="189"/>
      <c r="C159" s="89"/>
      <c r="D159" s="192"/>
      <c r="E159" s="38" t="s">
        <v>161</v>
      </c>
      <c r="F159" s="5"/>
      <c r="G159" s="5">
        <f>IF(F159="x",#REF!,0)</f>
        <v>0</v>
      </c>
      <c r="H159" s="22"/>
    </row>
    <row r="160" spans="1:8" ht="15" customHeight="1" x14ac:dyDescent="0.15">
      <c r="A160" s="228"/>
      <c r="B160" s="189"/>
      <c r="C160" s="89"/>
      <c r="D160" s="192"/>
      <c r="E160" s="38" t="s">
        <v>162</v>
      </c>
      <c r="F160" s="5"/>
      <c r="G160" s="5">
        <f>IF(F160="x",#REF!,0)</f>
        <v>0</v>
      </c>
      <c r="H160" s="22"/>
    </row>
    <row r="161" spans="1:8" ht="26.25" customHeight="1" thickBot="1" x14ac:dyDescent="0.2">
      <c r="A161" s="228"/>
      <c r="B161" s="189"/>
      <c r="C161" s="89"/>
      <c r="D161" s="193"/>
      <c r="E161" s="38" t="s">
        <v>163</v>
      </c>
      <c r="F161" s="5"/>
      <c r="G161" s="5">
        <f>IF(F161="x",#REF!,0)</f>
        <v>0</v>
      </c>
      <c r="H161" s="22"/>
    </row>
    <row r="162" spans="1:8" ht="19.5" customHeight="1" thickBot="1" x14ac:dyDescent="0.2">
      <c r="A162" s="228"/>
      <c r="B162" s="189"/>
      <c r="C162" s="75"/>
      <c r="D162" s="162" t="s">
        <v>47</v>
      </c>
      <c r="E162" s="177"/>
      <c r="F162" s="33"/>
      <c r="G162" s="33">
        <f>SUM(G157:G161)</f>
        <v>0</v>
      </c>
      <c r="H162" s="59" t="str">
        <f>IF(AND(G162&gt;=0,G162&lt;=50),"Bajo",IF(AND(G162&gt;50,G162&lt;76),"Medio","Alto"))</f>
        <v>Bajo</v>
      </c>
    </row>
    <row r="163" spans="1:8" ht="29.25" customHeight="1" x14ac:dyDescent="0.15">
      <c r="A163" s="228"/>
      <c r="B163" s="189"/>
      <c r="C163" s="73" t="s">
        <v>34</v>
      </c>
      <c r="D163" s="194" t="s">
        <v>164</v>
      </c>
      <c r="E163" s="194"/>
      <c r="F163" s="10"/>
      <c r="G163" s="48">
        <f>IF(F163="x",#REF!,0)</f>
        <v>0</v>
      </c>
      <c r="H163" s="49"/>
    </row>
    <row r="164" spans="1:8" ht="15" customHeight="1" x14ac:dyDescent="0.15">
      <c r="A164" s="228"/>
      <c r="B164" s="189"/>
      <c r="C164" s="74"/>
      <c r="D164" s="194" t="s">
        <v>165</v>
      </c>
      <c r="E164" s="194"/>
      <c r="F164" s="14"/>
      <c r="G164" s="4">
        <f>IF(F164="x",#REF!,0)</f>
        <v>0</v>
      </c>
      <c r="H164" s="22"/>
    </row>
    <row r="165" spans="1:8" ht="15" customHeight="1" x14ac:dyDescent="0.15">
      <c r="A165" s="228"/>
      <c r="B165" s="189"/>
      <c r="C165" s="74"/>
      <c r="D165" s="194" t="s">
        <v>166</v>
      </c>
      <c r="E165" s="194"/>
      <c r="F165" s="14"/>
      <c r="G165" s="4">
        <f>IF(F165="x",#REF!,0)</f>
        <v>0</v>
      </c>
      <c r="H165" s="22"/>
    </row>
    <row r="166" spans="1:8" ht="17.25" customHeight="1" x14ac:dyDescent="0.15">
      <c r="A166" s="228"/>
      <c r="B166" s="189"/>
      <c r="C166" s="74"/>
      <c r="D166" s="194" t="s">
        <v>167</v>
      </c>
      <c r="E166" s="194"/>
      <c r="F166" s="14"/>
      <c r="G166" s="4">
        <f>IF(F166="x",#REF!,0)</f>
        <v>0</v>
      </c>
      <c r="H166" s="22"/>
    </row>
    <row r="167" spans="1:8" ht="27" customHeight="1" x14ac:dyDescent="0.15">
      <c r="A167" s="228"/>
      <c r="B167" s="189"/>
      <c r="C167" s="74"/>
      <c r="D167" s="194" t="s">
        <v>168</v>
      </c>
      <c r="E167" s="194"/>
      <c r="F167" s="14"/>
      <c r="G167" s="4">
        <f>IF(F167="x",#REF!,0)</f>
        <v>0</v>
      </c>
      <c r="H167" s="22"/>
    </row>
    <row r="168" spans="1:8" ht="26.25" customHeight="1" x14ac:dyDescent="0.15">
      <c r="A168" s="228"/>
      <c r="B168" s="189"/>
      <c r="C168" s="74"/>
      <c r="D168" s="194" t="s">
        <v>169</v>
      </c>
      <c r="E168" s="194"/>
      <c r="F168" s="14"/>
      <c r="G168" s="4">
        <f>IF(F168="x",#REF!,0)</f>
        <v>0</v>
      </c>
      <c r="H168" s="22"/>
    </row>
    <row r="169" spans="1:8" ht="29.25" customHeight="1" x14ac:dyDescent="0.15">
      <c r="A169" s="228"/>
      <c r="B169" s="189"/>
      <c r="C169" s="74"/>
      <c r="D169" s="194" t="s">
        <v>170</v>
      </c>
      <c r="E169" s="194"/>
      <c r="F169" s="14"/>
      <c r="G169" s="4">
        <f>IF(F169="x",#REF!,0)</f>
        <v>0</v>
      </c>
      <c r="H169" s="22"/>
    </row>
    <row r="170" spans="1:8" ht="26.25" customHeight="1" x14ac:dyDescent="0.15">
      <c r="A170" s="228"/>
      <c r="B170" s="189"/>
      <c r="C170" s="74"/>
      <c r="D170" s="194" t="s">
        <v>171</v>
      </c>
      <c r="E170" s="194"/>
      <c r="F170" s="14"/>
      <c r="G170" s="4">
        <f>IF(F170="x",#REF!,0)</f>
        <v>0</v>
      </c>
      <c r="H170" s="22"/>
    </row>
    <row r="171" spans="1:8" ht="33.75" customHeight="1" x14ac:dyDescent="0.15">
      <c r="A171" s="228"/>
      <c r="B171" s="189"/>
      <c r="C171" s="74"/>
      <c r="D171" s="194" t="s">
        <v>172</v>
      </c>
      <c r="E171" s="194"/>
      <c r="F171" s="14"/>
      <c r="G171" s="4">
        <f>IF(F171="x",#REF!,0)</f>
        <v>0</v>
      </c>
      <c r="H171" s="22"/>
    </row>
    <row r="172" spans="1:8" ht="30" customHeight="1" x14ac:dyDescent="0.15">
      <c r="A172" s="228"/>
      <c r="B172" s="189"/>
      <c r="C172" s="74"/>
      <c r="D172" s="194" t="s">
        <v>173</v>
      </c>
      <c r="E172" s="194"/>
      <c r="F172" s="14"/>
      <c r="G172" s="4">
        <f>IF(F172="x",#REF!,0)</f>
        <v>0</v>
      </c>
      <c r="H172" s="22"/>
    </row>
    <row r="173" spans="1:8" ht="33" customHeight="1" x14ac:dyDescent="0.15">
      <c r="A173" s="228"/>
      <c r="B173" s="189"/>
      <c r="C173" s="74"/>
      <c r="D173" s="194" t="s">
        <v>174</v>
      </c>
      <c r="E173" s="194"/>
      <c r="F173" s="14"/>
      <c r="G173" s="4">
        <f>IF(F173="x",#REF!,0)</f>
        <v>0</v>
      </c>
      <c r="H173" s="22"/>
    </row>
    <row r="174" spans="1:8" ht="40.5" customHeight="1" x14ac:dyDescent="0.15">
      <c r="A174" s="228"/>
      <c r="B174" s="189"/>
      <c r="C174" s="74"/>
      <c r="D174" s="194" t="s">
        <v>175</v>
      </c>
      <c r="E174" s="194"/>
      <c r="F174" s="14"/>
      <c r="G174" s="4">
        <f>IF(F174="x",#REF!,0)</f>
        <v>0</v>
      </c>
      <c r="H174" s="22"/>
    </row>
    <row r="175" spans="1:8" ht="30.75" customHeight="1" x14ac:dyDescent="0.15">
      <c r="A175" s="228"/>
      <c r="B175" s="189"/>
      <c r="C175" s="74"/>
      <c r="D175" s="194" t="s">
        <v>176</v>
      </c>
      <c r="E175" s="194"/>
      <c r="F175" s="14"/>
      <c r="G175" s="4">
        <f>IF(F175="x",#REF!,0)</f>
        <v>0</v>
      </c>
      <c r="H175" s="22"/>
    </row>
    <row r="176" spans="1:8" ht="30" customHeight="1" x14ac:dyDescent="0.15">
      <c r="A176" s="228"/>
      <c r="B176" s="189"/>
      <c r="C176" s="74"/>
      <c r="D176" s="194" t="s">
        <v>177</v>
      </c>
      <c r="E176" s="194"/>
      <c r="F176" s="14"/>
      <c r="G176" s="4">
        <f>IF(F176="x",#REF!,0)</f>
        <v>0</v>
      </c>
      <c r="H176" s="22"/>
    </row>
    <row r="177" spans="1:8" ht="22.5" customHeight="1" thickBot="1" x14ac:dyDescent="0.2">
      <c r="A177" s="228"/>
      <c r="B177" s="189"/>
      <c r="C177" s="75"/>
      <c r="D177" s="198" t="s">
        <v>47</v>
      </c>
      <c r="E177" s="163"/>
      <c r="F177" s="32"/>
      <c r="G177" s="33">
        <f>SUM(G163:G176)</f>
        <v>0</v>
      </c>
      <c r="H177" s="59" t="str">
        <f>IF(AND(G177&gt;=0,G177&lt;=50),"Bajo",IF(AND(G177&gt;50,G177&lt;76),"Medio","Alto"))</f>
        <v>Bajo</v>
      </c>
    </row>
    <row r="178" spans="1:8" ht="19.5" customHeight="1" x14ac:dyDescent="0.15">
      <c r="A178" s="228"/>
      <c r="B178" s="189"/>
      <c r="C178" s="73" t="s">
        <v>35</v>
      </c>
      <c r="D178" s="199" t="s">
        <v>178</v>
      </c>
      <c r="E178" s="199"/>
      <c r="F178" s="15"/>
      <c r="G178" s="48">
        <f>IF(F178="x",#REF!,0)</f>
        <v>0</v>
      </c>
      <c r="H178" s="49"/>
    </row>
    <row r="179" spans="1:8" ht="15" customHeight="1" x14ac:dyDescent="0.15">
      <c r="A179" s="228"/>
      <c r="B179" s="189"/>
      <c r="C179" s="74"/>
      <c r="D179" s="199" t="s">
        <v>179</v>
      </c>
      <c r="E179" s="199"/>
      <c r="F179" s="16"/>
      <c r="G179" s="4">
        <f>IF(F179="x",#REF!,0)</f>
        <v>0</v>
      </c>
      <c r="H179" s="22"/>
    </row>
    <row r="180" spans="1:8" ht="15" customHeight="1" x14ac:dyDescent="0.15">
      <c r="A180" s="228"/>
      <c r="B180" s="189"/>
      <c r="C180" s="74"/>
      <c r="D180" s="199" t="s">
        <v>180</v>
      </c>
      <c r="E180" s="199"/>
      <c r="F180" s="16"/>
      <c r="G180" s="4">
        <f>IF(F180="x",#REF!,0)</f>
        <v>0</v>
      </c>
      <c r="H180" s="22"/>
    </row>
    <row r="181" spans="1:8" ht="30" customHeight="1" x14ac:dyDescent="0.15">
      <c r="A181" s="228"/>
      <c r="B181" s="189"/>
      <c r="C181" s="74"/>
      <c r="D181" s="199" t="s">
        <v>181</v>
      </c>
      <c r="E181" s="199"/>
      <c r="F181" s="16"/>
      <c r="G181" s="4">
        <f>IF(F181="x",#REF!,0)</f>
        <v>0</v>
      </c>
      <c r="H181" s="22"/>
    </row>
    <row r="182" spans="1:8" ht="33.75" customHeight="1" x14ac:dyDescent="0.15">
      <c r="A182" s="228"/>
      <c r="B182" s="189"/>
      <c r="C182" s="74"/>
      <c r="D182" s="199" t="s">
        <v>182</v>
      </c>
      <c r="E182" s="199"/>
      <c r="F182" s="16"/>
      <c r="G182" s="4">
        <f>IF(F182="x",#REF!,0)</f>
        <v>0</v>
      </c>
      <c r="H182" s="22"/>
    </row>
    <row r="183" spans="1:8" ht="15.75" customHeight="1" thickBot="1" x14ac:dyDescent="0.2">
      <c r="A183" s="229"/>
      <c r="B183" s="190"/>
      <c r="C183" s="75"/>
      <c r="D183" s="164" t="s">
        <v>47</v>
      </c>
      <c r="E183" s="99"/>
      <c r="F183" s="32"/>
      <c r="G183" s="33">
        <f>SUM(G178:G182)</f>
        <v>0</v>
      </c>
      <c r="H183" s="59" t="str">
        <f>IF(AND(G183&gt;=0,G183&lt;=50),"Bajo",IF(AND(G183&gt;50,G183&lt;76),"Medio","Alto"))</f>
        <v>Bajo</v>
      </c>
    </row>
    <row r="184" spans="1:8" ht="59.25" customHeight="1" thickBot="1" x14ac:dyDescent="0.2">
      <c r="A184" s="230" t="s">
        <v>241</v>
      </c>
      <c r="B184" s="76" t="s">
        <v>10</v>
      </c>
      <c r="C184" s="233" t="s">
        <v>36</v>
      </c>
      <c r="D184" s="234"/>
      <c r="E184" s="61" t="s">
        <v>183</v>
      </c>
      <c r="F184" s="37"/>
      <c r="G184" s="62">
        <f>+(G16+G44+G45+G61+G69+G70+G76+G80+G84+G90+G95+G104+G112+G117+G124+G132+G139+G147+G156+G162+G177+G183+G185+G196+G209+G216+G224+G229)/28</f>
        <v>0</v>
      </c>
      <c r="H184" s="63" t="str">
        <f>IF(AND(G184&gt;=0,G184&lt;=50),"Bajo",IF(AND(G184&gt;50,G184&lt;76),"Medio","Alto"))</f>
        <v>Bajo</v>
      </c>
    </row>
    <row r="185" spans="1:8" ht="69.75" customHeight="1" thickBot="1" x14ac:dyDescent="0.2">
      <c r="A185" s="231"/>
      <c r="B185" s="77"/>
      <c r="C185" s="78" t="s">
        <v>37</v>
      </c>
      <c r="D185" s="79"/>
      <c r="E185" s="64" t="s">
        <v>184</v>
      </c>
      <c r="F185" s="65"/>
      <c r="G185" s="66">
        <f>+(G117+G124+G61+G69+G90)/5</f>
        <v>0</v>
      </c>
      <c r="H185" s="67" t="str">
        <f>IF(AND(G185&gt;=0,G185&lt;=50),"Bajo",IF(AND(G185&gt;50,G185&lt;76),"Medio","Alto"))</f>
        <v>Bajo</v>
      </c>
    </row>
    <row r="186" spans="1:8" ht="18.75" customHeight="1" x14ac:dyDescent="0.15">
      <c r="A186" s="231"/>
      <c r="B186" s="188" t="s">
        <v>11</v>
      </c>
      <c r="C186" s="195" t="s">
        <v>38</v>
      </c>
      <c r="D186" s="110" t="s">
        <v>185</v>
      </c>
      <c r="E186" s="21" t="s">
        <v>186</v>
      </c>
      <c r="F186" s="4"/>
      <c r="G186" s="4">
        <f>IF(F186="x",#REF!,0)</f>
        <v>0</v>
      </c>
      <c r="H186" s="22"/>
    </row>
    <row r="187" spans="1:8" ht="15.75" customHeight="1" x14ac:dyDescent="0.15">
      <c r="A187" s="231"/>
      <c r="B187" s="189"/>
      <c r="C187" s="196"/>
      <c r="D187" s="111"/>
      <c r="E187" s="21" t="s">
        <v>187</v>
      </c>
      <c r="F187" s="4"/>
      <c r="G187" s="4">
        <f>IF(F187="x",#REF!,0)</f>
        <v>0</v>
      </c>
      <c r="H187" s="22"/>
    </row>
    <row r="188" spans="1:8" ht="27" customHeight="1" thickBot="1" x14ac:dyDescent="0.2">
      <c r="A188" s="231"/>
      <c r="B188" s="189"/>
      <c r="C188" s="196"/>
      <c r="D188" s="111"/>
      <c r="E188" s="21" t="s">
        <v>188</v>
      </c>
      <c r="F188" s="4"/>
      <c r="G188" s="4">
        <f>IF(F188="x",#REF!,0)</f>
        <v>0</v>
      </c>
      <c r="H188" s="22"/>
    </row>
    <row r="189" spans="1:8" ht="15.75" customHeight="1" x14ac:dyDescent="0.15">
      <c r="A189" s="231"/>
      <c r="B189" s="189"/>
      <c r="C189" s="196"/>
      <c r="D189" s="90" t="s">
        <v>189</v>
      </c>
      <c r="E189" s="21" t="s">
        <v>190</v>
      </c>
      <c r="F189" s="4"/>
      <c r="G189" s="4">
        <f>IF(F189="x",#REF!,0)</f>
        <v>0</v>
      </c>
      <c r="H189" s="22"/>
    </row>
    <row r="190" spans="1:8" ht="15.75" customHeight="1" x14ac:dyDescent="0.15">
      <c r="A190" s="231"/>
      <c r="B190" s="189"/>
      <c r="C190" s="196"/>
      <c r="D190" s="91"/>
      <c r="E190" s="21" t="s">
        <v>191</v>
      </c>
      <c r="F190" s="4"/>
      <c r="G190" s="4">
        <f>IF(F190="x",#REF!,0)</f>
        <v>0</v>
      </c>
      <c r="H190" s="22"/>
    </row>
    <row r="191" spans="1:8" ht="15.75" customHeight="1" x14ac:dyDescent="0.15">
      <c r="A191" s="231"/>
      <c r="B191" s="189"/>
      <c r="C191" s="196"/>
      <c r="D191" s="91"/>
      <c r="E191" s="21" t="s">
        <v>192</v>
      </c>
      <c r="F191" s="4"/>
      <c r="G191" s="4">
        <f>IF(F191="x",#REF!,0)</f>
        <v>0</v>
      </c>
      <c r="H191" s="22"/>
    </row>
    <row r="192" spans="1:8" ht="15.75" customHeight="1" x14ac:dyDescent="0.15">
      <c r="A192" s="231"/>
      <c r="B192" s="189"/>
      <c r="C192" s="196"/>
      <c r="D192" s="91"/>
      <c r="E192" s="21" t="s">
        <v>193</v>
      </c>
      <c r="F192" s="4"/>
      <c r="G192" s="4">
        <f>IF(F192="x",#REF!,0)</f>
        <v>0</v>
      </c>
      <c r="H192" s="22"/>
    </row>
    <row r="193" spans="1:8" ht="15.75" customHeight="1" x14ac:dyDescent="0.15">
      <c r="A193" s="231"/>
      <c r="B193" s="189"/>
      <c r="C193" s="196"/>
      <c r="D193" s="91"/>
      <c r="E193" s="21" t="s">
        <v>194</v>
      </c>
      <c r="F193" s="4"/>
      <c r="G193" s="4">
        <f>IF(F193="x",#REF!,0)</f>
        <v>0</v>
      </c>
      <c r="H193" s="22"/>
    </row>
    <row r="194" spans="1:8" ht="15.75" customHeight="1" x14ac:dyDescent="0.15">
      <c r="A194" s="231"/>
      <c r="B194" s="189"/>
      <c r="C194" s="196"/>
      <c r="D194" s="91"/>
      <c r="E194" s="21" t="s">
        <v>195</v>
      </c>
      <c r="F194" s="4"/>
      <c r="G194" s="4">
        <f>IF(F194="x",#REF!,0)</f>
        <v>0</v>
      </c>
      <c r="H194" s="22"/>
    </row>
    <row r="195" spans="1:8" ht="23.25" thickBot="1" x14ac:dyDescent="0.2">
      <c r="A195" s="231"/>
      <c r="B195" s="189"/>
      <c r="C195" s="196"/>
      <c r="D195" s="95"/>
      <c r="E195" s="21" t="s">
        <v>196</v>
      </c>
      <c r="F195" s="4"/>
      <c r="G195" s="4">
        <f>IF(F195="x",#REF!,0)</f>
        <v>0</v>
      </c>
      <c r="H195" s="22"/>
    </row>
    <row r="196" spans="1:8" ht="21" customHeight="1" thickBot="1" x14ac:dyDescent="0.2">
      <c r="A196" s="231"/>
      <c r="B196" s="189"/>
      <c r="C196" s="72"/>
      <c r="D196" s="162" t="s">
        <v>47</v>
      </c>
      <c r="E196" s="197"/>
      <c r="F196" s="33"/>
      <c r="G196" s="33">
        <f>SUM(G186:G195)</f>
        <v>0</v>
      </c>
      <c r="H196" s="59" t="str">
        <f>IF(AND(G196&gt;=0,G196&lt;=50),"Bajo",IF(AND(G196&gt;50,G196&lt;76),"Medio","Alto"))</f>
        <v>Bajo</v>
      </c>
    </row>
    <row r="197" spans="1:8" ht="14.25" customHeight="1" x14ac:dyDescent="0.15">
      <c r="A197" s="231"/>
      <c r="B197" s="189"/>
      <c r="C197" s="70" t="s">
        <v>39</v>
      </c>
      <c r="D197" s="191" t="s">
        <v>197</v>
      </c>
      <c r="E197" s="38" t="s">
        <v>242</v>
      </c>
      <c r="F197" s="5"/>
      <c r="G197" s="4">
        <f>IF(F197="x",#REF!,0)</f>
        <v>0</v>
      </c>
      <c r="H197" s="22"/>
    </row>
    <row r="198" spans="1:8" ht="15.75" customHeight="1" x14ac:dyDescent="0.15">
      <c r="A198" s="231"/>
      <c r="B198" s="189"/>
      <c r="C198" s="71"/>
      <c r="D198" s="192"/>
      <c r="E198" s="38" t="s">
        <v>232</v>
      </c>
      <c r="F198" s="5"/>
      <c r="G198" s="4">
        <f>IF(F198="x",#REF!,0)</f>
        <v>0</v>
      </c>
      <c r="H198" s="22"/>
    </row>
    <row r="199" spans="1:8" ht="15.75" customHeight="1" thickBot="1" x14ac:dyDescent="0.2">
      <c r="A199" s="231"/>
      <c r="B199" s="189"/>
      <c r="C199" s="71"/>
      <c r="D199" s="193"/>
      <c r="E199" s="38" t="s">
        <v>233</v>
      </c>
      <c r="F199" s="5"/>
      <c r="G199" s="4">
        <f>IF(F199="x",#REF!,0)</f>
        <v>0</v>
      </c>
      <c r="H199" s="22"/>
    </row>
    <row r="200" spans="1:8" ht="19.5" customHeight="1" x14ac:dyDescent="0.15">
      <c r="A200" s="231"/>
      <c r="B200" s="189"/>
      <c r="C200" s="71"/>
      <c r="D200" s="90" t="s">
        <v>198</v>
      </c>
      <c r="E200" s="38" t="s">
        <v>199</v>
      </c>
      <c r="F200" s="5"/>
      <c r="G200" s="4">
        <f>IF(F200="x",#REF!,0)</f>
        <v>0</v>
      </c>
      <c r="H200" s="22"/>
    </row>
    <row r="201" spans="1:8" ht="15.75" customHeight="1" x14ac:dyDescent="0.15">
      <c r="A201" s="231"/>
      <c r="B201" s="189"/>
      <c r="C201" s="71"/>
      <c r="D201" s="91"/>
      <c r="E201" s="38" t="s">
        <v>200</v>
      </c>
      <c r="F201" s="5"/>
      <c r="G201" s="4">
        <f>IF(F201="x",#REF!,0)</f>
        <v>0</v>
      </c>
      <c r="H201" s="22"/>
    </row>
    <row r="202" spans="1:8" ht="15.75" customHeight="1" x14ac:dyDescent="0.15">
      <c r="A202" s="231"/>
      <c r="B202" s="189"/>
      <c r="C202" s="71"/>
      <c r="D202" s="91"/>
      <c r="E202" s="38" t="s">
        <v>201</v>
      </c>
      <c r="F202" s="5"/>
      <c r="G202" s="4">
        <f>IF(F202="x",#REF!,0)</f>
        <v>0</v>
      </c>
      <c r="H202" s="22"/>
    </row>
    <row r="203" spans="1:8" ht="29.25" customHeight="1" x14ac:dyDescent="0.15">
      <c r="A203" s="231"/>
      <c r="B203" s="189"/>
      <c r="C203" s="71"/>
      <c r="D203" s="91"/>
      <c r="E203" s="38" t="s">
        <v>202</v>
      </c>
      <c r="F203" s="5"/>
      <c r="G203" s="4">
        <f>IF(F203="x",#REF!,0)</f>
        <v>0</v>
      </c>
      <c r="H203" s="22"/>
    </row>
    <row r="204" spans="1:8" ht="30.75" customHeight="1" x14ac:dyDescent="0.15">
      <c r="A204" s="231"/>
      <c r="B204" s="189"/>
      <c r="C204" s="71"/>
      <c r="D204" s="91"/>
      <c r="E204" s="38" t="s">
        <v>203</v>
      </c>
      <c r="F204" s="5"/>
      <c r="G204" s="4">
        <f>IF(F204="x",#REF!,0)</f>
        <v>0</v>
      </c>
      <c r="H204" s="22"/>
    </row>
    <row r="205" spans="1:8" ht="15.75" customHeight="1" x14ac:dyDescent="0.15">
      <c r="A205" s="231"/>
      <c r="B205" s="189"/>
      <c r="C205" s="71"/>
      <c r="D205" s="91"/>
      <c r="E205" s="38" t="s">
        <v>204</v>
      </c>
      <c r="F205" s="5"/>
      <c r="G205" s="4">
        <f>IF(F205="x",#REF!,0)</f>
        <v>0</v>
      </c>
      <c r="H205" s="22"/>
    </row>
    <row r="206" spans="1:8" ht="15.75" customHeight="1" x14ac:dyDescent="0.15">
      <c r="A206" s="231"/>
      <c r="B206" s="189"/>
      <c r="C206" s="71"/>
      <c r="D206" s="91"/>
      <c r="E206" s="38" t="s">
        <v>205</v>
      </c>
      <c r="F206" s="5"/>
      <c r="G206" s="4">
        <f>IF(F206="x",#REF!,0)</f>
        <v>0</v>
      </c>
      <c r="H206" s="22"/>
    </row>
    <row r="207" spans="1:8" ht="11.25" x14ac:dyDescent="0.15">
      <c r="A207" s="231"/>
      <c r="B207" s="189"/>
      <c r="C207" s="71"/>
      <c r="D207" s="91"/>
      <c r="E207" s="38" t="s">
        <v>206</v>
      </c>
      <c r="F207" s="5"/>
      <c r="G207" s="4">
        <f>IF(F207="x",#REF!,0)</f>
        <v>0</v>
      </c>
      <c r="H207" s="22"/>
    </row>
    <row r="208" spans="1:8" ht="18" customHeight="1" thickBot="1" x14ac:dyDescent="0.2">
      <c r="A208" s="231"/>
      <c r="B208" s="189"/>
      <c r="C208" s="71"/>
      <c r="D208" s="95"/>
      <c r="E208" s="39" t="s">
        <v>207</v>
      </c>
      <c r="F208" s="5"/>
      <c r="G208" s="4">
        <f>IF(F208="x",#REF!,0)</f>
        <v>0</v>
      </c>
      <c r="H208" s="22"/>
    </row>
    <row r="209" spans="1:8" ht="16.5" customHeight="1" thickBot="1" x14ac:dyDescent="0.2">
      <c r="A209" s="231"/>
      <c r="B209" s="190"/>
      <c r="C209" s="71"/>
      <c r="D209" s="86" t="s">
        <v>47</v>
      </c>
      <c r="E209" s="87"/>
      <c r="F209" s="32"/>
      <c r="G209" s="33">
        <f>SUM(G197:G208)</f>
        <v>0</v>
      </c>
      <c r="H209" s="59" t="str">
        <f>IF(AND(G209&gt;=0,G209&lt;=50),"Bajo",IF(AND(G209&gt;50,G209&lt;76),"Medio","Alto"))</f>
        <v>Bajo</v>
      </c>
    </row>
    <row r="210" spans="1:8" ht="34.5" customHeight="1" x14ac:dyDescent="0.15">
      <c r="A210" s="231"/>
      <c r="B210" s="100" t="s">
        <v>12</v>
      </c>
      <c r="C210" s="107" t="s">
        <v>40</v>
      </c>
      <c r="D210" s="103" t="s">
        <v>208</v>
      </c>
      <c r="E210" s="68" t="s">
        <v>234</v>
      </c>
      <c r="F210" s="4"/>
      <c r="G210" s="4">
        <f>IF(F210="x",#REF!,0)</f>
        <v>0</v>
      </c>
      <c r="H210" s="22"/>
    </row>
    <row r="211" spans="1:8" ht="15.75" customHeight="1" x14ac:dyDescent="0.15">
      <c r="A211" s="231"/>
      <c r="B211" s="101"/>
      <c r="C211" s="71"/>
      <c r="D211" s="103"/>
      <c r="E211" s="68" t="s">
        <v>235</v>
      </c>
      <c r="F211" s="4"/>
      <c r="G211" s="4">
        <f>IF(F211="x",#REF!,0)</f>
        <v>0</v>
      </c>
      <c r="H211" s="22"/>
    </row>
    <row r="212" spans="1:8" ht="15.75" customHeight="1" x14ac:dyDescent="0.15">
      <c r="A212" s="231"/>
      <c r="B212" s="101"/>
      <c r="C212" s="71"/>
      <c r="D212" s="104"/>
      <c r="E212" s="68" t="s">
        <v>236</v>
      </c>
      <c r="F212" s="4"/>
      <c r="G212" s="4">
        <f>IF(F212="x",#REF!,0)</f>
        <v>0</v>
      </c>
      <c r="H212" s="22"/>
    </row>
    <row r="213" spans="1:8" ht="22.5" customHeight="1" x14ac:dyDescent="0.15">
      <c r="A213" s="231"/>
      <c r="B213" s="101"/>
      <c r="C213" s="71"/>
      <c r="D213" s="105" t="s">
        <v>209</v>
      </c>
      <c r="E213" s="68" t="s">
        <v>210</v>
      </c>
      <c r="F213" s="4"/>
      <c r="G213" s="4">
        <f>IF(F213="x",#REF!,0)</f>
        <v>0</v>
      </c>
      <c r="H213" s="22"/>
    </row>
    <row r="214" spans="1:8" ht="20.25" customHeight="1" x14ac:dyDescent="0.15">
      <c r="A214" s="231"/>
      <c r="B214" s="101"/>
      <c r="C214" s="71"/>
      <c r="D214" s="106"/>
      <c r="E214" s="68" t="s">
        <v>211</v>
      </c>
      <c r="F214" s="4"/>
      <c r="G214" s="4">
        <f>IF(F214="x",#REF!,0)</f>
        <v>0</v>
      </c>
      <c r="H214" s="22"/>
    </row>
    <row r="215" spans="1:8" ht="19.5" customHeight="1" thickBot="1" x14ac:dyDescent="0.2">
      <c r="A215" s="231"/>
      <c r="B215" s="101"/>
      <c r="C215" s="71"/>
      <c r="D215" s="106"/>
      <c r="E215" s="69" t="s">
        <v>212</v>
      </c>
      <c r="F215" s="4"/>
      <c r="G215" s="4">
        <f>IF(F215="x",#REF!,0)</f>
        <v>0</v>
      </c>
      <c r="H215" s="22"/>
    </row>
    <row r="216" spans="1:8" ht="18.75" customHeight="1" thickBot="1" x14ac:dyDescent="0.2">
      <c r="A216" s="231"/>
      <c r="B216" s="101"/>
      <c r="C216" s="108"/>
      <c r="D216" s="86" t="s">
        <v>47</v>
      </c>
      <c r="E216" s="87"/>
      <c r="F216" s="32"/>
      <c r="G216" s="33">
        <f>SUM(G210:G215)</f>
        <v>0</v>
      </c>
      <c r="H216" s="59" t="str">
        <f>IF(AND(G216&gt;=0,G216&lt;=50),"Bajo",IF(AND(G216&gt;50,G216&lt;76),"Medio","Alto"))</f>
        <v>Bajo</v>
      </c>
    </row>
    <row r="217" spans="1:8" ht="27.75" customHeight="1" x14ac:dyDescent="0.15">
      <c r="A217" s="231"/>
      <c r="B217" s="101"/>
      <c r="C217" s="107" t="s">
        <v>41</v>
      </c>
      <c r="D217" s="191" t="s">
        <v>213</v>
      </c>
      <c r="E217" s="60" t="s">
        <v>234</v>
      </c>
      <c r="F217" s="5"/>
      <c r="G217" s="4">
        <f>IF(F217="x",#REF!,0)</f>
        <v>0</v>
      </c>
      <c r="H217" s="22"/>
    </row>
    <row r="218" spans="1:8" ht="15.75" customHeight="1" x14ac:dyDescent="0.15">
      <c r="A218" s="231"/>
      <c r="B218" s="101"/>
      <c r="C218" s="71"/>
      <c r="D218" s="192"/>
      <c r="E218" s="38" t="s">
        <v>237</v>
      </c>
      <c r="F218" s="5"/>
      <c r="G218" s="4">
        <f>IF(F218="x",#REF!,0)</f>
        <v>0</v>
      </c>
      <c r="H218" s="22"/>
    </row>
    <row r="219" spans="1:8" ht="22.5" customHeight="1" thickBot="1" x14ac:dyDescent="0.2">
      <c r="A219" s="231"/>
      <c r="B219" s="101"/>
      <c r="C219" s="71"/>
      <c r="D219" s="193"/>
      <c r="E219" s="38" t="s">
        <v>236</v>
      </c>
      <c r="F219" s="5"/>
      <c r="G219" s="4">
        <f>IF(F219="x",#REF!,0)</f>
        <v>0</v>
      </c>
      <c r="H219" s="22"/>
    </row>
    <row r="220" spans="1:8" ht="18.75" customHeight="1" x14ac:dyDescent="0.15">
      <c r="A220" s="231"/>
      <c r="B220" s="101"/>
      <c r="C220" s="71"/>
      <c r="D220" s="90" t="s">
        <v>214</v>
      </c>
      <c r="E220" s="38" t="s">
        <v>210</v>
      </c>
      <c r="F220" s="5"/>
      <c r="G220" s="4">
        <f>IF(F220="x",#REF!,0)</f>
        <v>0</v>
      </c>
      <c r="H220" s="22"/>
    </row>
    <row r="221" spans="1:8" ht="15.75" customHeight="1" x14ac:dyDescent="0.15">
      <c r="A221" s="231"/>
      <c r="B221" s="101"/>
      <c r="C221" s="71"/>
      <c r="D221" s="91"/>
      <c r="E221" s="38" t="s">
        <v>211</v>
      </c>
      <c r="F221" s="5"/>
      <c r="G221" s="4">
        <f>IF(F221="x",#REF!,0)</f>
        <v>0</v>
      </c>
      <c r="H221" s="22"/>
    </row>
    <row r="222" spans="1:8" ht="15.75" customHeight="1" x14ac:dyDescent="0.15">
      <c r="A222" s="231"/>
      <c r="B222" s="101"/>
      <c r="C222" s="71"/>
      <c r="D222" s="91"/>
      <c r="E222" s="38" t="s">
        <v>215</v>
      </c>
      <c r="F222" s="5"/>
      <c r="G222" s="4">
        <f>IF(F222="x",#REF!,0)</f>
        <v>0</v>
      </c>
      <c r="H222" s="22"/>
    </row>
    <row r="223" spans="1:8" ht="18.75" customHeight="1" thickBot="1" x14ac:dyDescent="0.2">
      <c r="A223" s="231"/>
      <c r="B223" s="101"/>
      <c r="C223" s="71"/>
      <c r="D223" s="95"/>
      <c r="E223" s="39" t="s">
        <v>212</v>
      </c>
      <c r="F223" s="5"/>
      <c r="G223" s="4">
        <f>IF(F223="x",#REF!,0)</f>
        <v>0</v>
      </c>
      <c r="H223" s="22"/>
    </row>
    <row r="224" spans="1:8" ht="18.75" customHeight="1" thickBot="1" x14ac:dyDescent="0.2">
      <c r="A224" s="231"/>
      <c r="B224" s="101"/>
      <c r="C224" s="71"/>
      <c r="D224" s="96" t="s">
        <v>47</v>
      </c>
      <c r="E224" s="97"/>
      <c r="F224" s="32"/>
      <c r="G224" s="33">
        <f>SUM(G217:G223)</f>
        <v>0</v>
      </c>
      <c r="H224" s="59" t="str">
        <f>IF(AND(G224&gt;=0,G224&lt;=50),"Bajo",IF(AND(G224&gt;50,G224&lt;76),"Medio","Alto"))</f>
        <v>Bajo</v>
      </c>
    </row>
    <row r="225" spans="1:8" ht="27" customHeight="1" x14ac:dyDescent="0.15">
      <c r="A225" s="231"/>
      <c r="B225" s="101"/>
      <c r="C225" s="70" t="s">
        <v>42</v>
      </c>
      <c r="D225" s="199" t="s">
        <v>72</v>
      </c>
      <c r="E225" s="199"/>
      <c r="F225" s="15"/>
      <c r="G225" s="48">
        <f>IF(F225="x",#REF!,0)</f>
        <v>0</v>
      </c>
      <c r="H225" s="49"/>
    </row>
    <row r="226" spans="1:8" ht="15.75" customHeight="1" x14ac:dyDescent="0.15">
      <c r="A226" s="231"/>
      <c r="B226" s="101"/>
      <c r="C226" s="71"/>
      <c r="D226" s="199" t="s">
        <v>73</v>
      </c>
      <c r="E226" s="199"/>
      <c r="F226" s="16"/>
      <c r="G226" s="4">
        <f>IF(F226="x",#REF!,0)</f>
        <v>0</v>
      </c>
      <c r="H226" s="22"/>
    </row>
    <row r="227" spans="1:8" ht="18" customHeight="1" x14ac:dyDescent="0.15">
      <c r="A227" s="231"/>
      <c r="B227" s="101"/>
      <c r="C227" s="71"/>
      <c r="D227" s="199" t="s">
        <v>74</v>
      </c>
      <c r="E227" s="199"/>
      <c r="F227" s="16"/>
      <c r="G227" s="4">
        <f>IF(F227="x",#REF!,0)</f>
        <v>0</v>
      </c>
      <c r="H227" s="22"/>
    </row>
    <row r="228" spans="1:8" ht="21.75" customHeight="1" x14ac:dyDescent="0.15">
      <c r="A228" s="231"/>
      <c r="B228" s="101"/>
      <c r="C228" s="71"/>
      <c r="D228" s="199" t="s">
        <v>75</v>
      </c>
      <c r="E228" s="199"/>
      <c r="F228" s="16"/>
      <c r="G228" s="4">
        <f>IF(F228="x",#REF!,0)</f>
        <v>0</v>
      </c>
      <c r="H228" s="22"/>
    </row>
    <row r="229" spans="1:8" ht="21.75" customHeight="1" thickBot="1" x14ac:dyDescent="0.2">
      <c r="A229" s="232"/>
      <c r="B229" s="102"/>
      <c r="C229" s="72"/>
      <c r="D229" s="98" t="s">
        <v>47</v>
      </c>
      <c r="E229" s="99"/>
      <c r="F229" s="25"/>
      <c r="G229" s="26">
        <f>SUM(G225:G228)</f>
        <v>0</v>
      </c>
      <c r="H229" s="27" t="str">
        <f>IF(AND(G229&gt;=0,G229&lt;=50),"Bajo",IF(AND(G229&gt;50,G229&lt;76),"Medio","Alto"))</f>
        <v>Bajo</v>
      </c>
    </row>
    <row r="230" spans="1:8" x14ac:dyDescent="0.25">
      <c r="C230" s="12"/>
      <c r="D230" s="7"/>
    </row>
    <row r="231" spans="1:8" x14ac:dyDescent="0.25">
      <c r="C231" s="12"/>
      <c r="D231" s="7"/>
    </row>
    <row r="232" spans="1:8" x14ac:dyDescent="0.25">
      <c r="C232" s="12"/>
      <c r="D232" s="7"/>
    </row>
    <row r="233" spans="1:8" x14ac:dyDescent="0.25">
      <c r="C233" s="12"/>
      <c r="D233" s="7"/>
    </row>
    <row r="234" spans="1:8" x14ac:dyDescent="0.25">
      <c r="C234" s="12"/>
      <c r="D234" s="7"/>
    </row>
    <row r="235" spans="1:8" x14ac:dyDescent="0.25">
      <c r="C235" s="12"/>
      <c r="D235" s="7"/>
    </row>
    <row r="236" spans="1:8" x14ac:dyDescent="0.25">
      <c r="C236" s="12"/>
      <c r="D236" s="7"/>
    </row>
    <row r="237" spans="1:8" x14ac:dyDescent="0.25">
      <c r="C237" s="12"/>
      <c r="D237" s="7"/>
    </row>
    <row r="238" spans="1:8" x14ac:dyDescent="0.25">
      <c r="C238" s="12"/>
      <c r="D238" s="7"/>
    </row>
    <row r="239" spans="1:8" x14ac:dyDescent="0.25">
      <c r="C239" s="12"/>
      <c r="D239" s="7"/>
    </row>
    <row r="240" spans="1:8" x14ac:dyDescent="0.25">
      <c r="C240" s="12"/>
      <c r="D240" s="7"/>
    </row>
    <row r="241" spans="3:4" x14ac:dyDescent="0.25">
      <c r="C241" s="12"/>
      <c r="D241" s="7"/>
    </row>
    <row r="242" spans="3:4" x14ac:dyDescent="0.25">
      <c r="C242" s="12"/>
      <c r="D242" s="7"/>
    </row>
    <row r="243" spans="3:4" x14ac:dyDescent="0.25">
      <c r="C243" s="12"/>
      <c r="D243" s="7"/>
    </row>
    <row r="244" spans="3:4" x14ac:dyDescent="0.25">
      <c r="C244" s="12"/>
      <c r="D244" s="7"/>
    </row>
    <row r="245" spans="3:4" x14ac:dyDescent="0.25">
      <c r="C245" s="12"/>
      <c r="D245" s="7"/>
    </row>
    <row r="246" spans="3:4" x14ac:dyDescent="0.25">
      <c r="C246" s="12"/>
      <c r="D246" s="7"/>
    </row>
    <row r="247" spans="3:4" x14ac:dyDescent="0.25">
      <c r="C247" s="12"/>
      <c r="D247" s="7"/>
    </row>
    <row r="248" spans="3:4" x14ac:dyDescent="0.25">
      <c r="C248" s="12"/>
      <c r="D248" s="7"/>
    </row>
    <row r="249" spans="3:4" x14ac:dyDescent="0.25">
      <c r="C249" s="12"/>
      <c r="D249" s="7"/>
    </row>
    <row r="250" spans="3:4" x14ac:dyDescent="0.25">
      <c r="C250" s="12"/>
      <c r="D250" s="7"/>
    </row>
    <row r="251" spans="3:4" x14ac:dyDescent="0.25">
      <c r="C251" s="12"/>
      <c r="D251" s="7"/>
    </row>
    <row r="252" spans="3:4" x14ac:dyDescent="0.25">
      <c r="C252" s="12"/>
      <c r="D252" s="7"/>
    </row>
    <row r="253" spans="3:4" x14ac:dyDescent="0.25">
      <c r="C253" s="12"/>
      <c r="D253" s="7"/>
    </row>
    <row r="254" spans="3:4" x14ac:dyDescent="0.25">
      <c r="C254" s="12"/>
      <c r="D254" s="7"/>
    </row>
    <row r="255" spans="3:4" x14ac:dyDescent="0.25">
      <c r="C255" s="12"/>
      <c r="D255" s="7"/>
    </row>
    <row r="256" spans="3:4" x14ac:dyDescent="0.25">
      <c r="C256" s="12"/>
      <c r="D256" s="7"/>
    </row>
    <row r="257" spans="3:4" x14ac:dyDescent="0.25">
      <c r="C257" s="12"/>
      <c r="D257" s="7"/>
    </row>
    <row r="258" spans="3:4" x14ac:dyDescent="0.25">
      <c r="C258" s="12"/>
      <c r="D258" s="7"/>
    </row>
    <row r="259" spans="3:4" x14ac:dyDescent="0.25">
      <c r="C259" s="12"/>
      <c r="D259" s="7"/>
    </row>
    <row r="260" spans="3:4" x14ac:dyDescent="0.25">
      <c r="C260" s="12"/>
      <c r="D260" s="7"/>
    </row>
    <row r="261" spans="3:4" x14ac:dyDescent="0.25">
      <c r="C261" s="12"/>
      <c r="D261" s="7"/>
    </row>
    <row r="262" spans="3:4" x14ac:dyDescent="0.25">
      <c r="C262" s="12"/>
      <c r="D262" s="7"/>
    </row>
    <row r="263" spans="3:4" x14ac:dyDescent="0.25">
      <c r="C263" s="12"/>
      <c r="D263" s="7"/>
    </row>
    <row r="264" spans="3:4" x14ac:dyDescent="0.25">
      <c r="C264" s="12"/>
      <c r="D264" s="7"/>
    </row>
    <row r="265" spans="3:4" x14ac:dyDescent="0.25">
      <c r="C265" s="12"/>
      <c r="D265" s="7"/>
    </row>
    <row r="266" spans="3:4" x14ac:dyDescent="0.25">
      <c r="C266" s="12"/>
      <c r="D266" s="7"/>
    </row>
    <row r="267" spans="3:4" x14ac:dyDescent="0.25">
      <c r="C267" s="12"/>
      <c r="D267" s="7"/>
    </row>
    <row r="268" spans="3:4" x14ac:dyDescent="0.25">
      <c r="C268" s="12"/>
      <c r="D268" s="7"/>
    </row>
    <row r="269" spans="3:4" x14ac:dyDescent="0.25">
      <c r="C269" s="12"/>
      <c r="D269" s="7"/>
    </row>
    <row r="270" spans="3:4" x14ac:dyDescent="0.25">
      <c r="C270" s="12"/>
      <c r="D270" s="7"/>
    </row>
    <row r="271" spans="3:4" x14ac:dyDescent="0.25">
      <c r="C271" s="12"/>
      <c r="D271" s="7"/>
    </row>
    <row r="272" spans="3:4" x14ac:dyDescent="0.25">
      <c r="C272" s="12"/>
      <c r="D272" s="7"/>
    </row>
    <row r="273" spans="3:4" x14ac:dyDescent="0.25">
      <c r="C273" s="12"/>
      <c r="D273" s="7"/>
    </row>
    <row r="274" spans="3:4" x14ac:dyDescent="0.25">
      <c r="C274" s="12"/>
      <c r="D274" s="7"/>
    </row>
    <row r="275" spans="3:4" x14ac:dyDescent="0.25">
      <c r="C275" s="12"/>
      <c r="D275" s="7"/>
    </row>
    <row r="276" spans="3:4" x14ac:dyDescent="0.25">
      <c r="C276" s="12"/>
      <c r="D276" s="7"/>
    </row>
    <row r="277" spans="3:4" x14ac:dyDescent="0.25">
      <c r="C277" s="12"/>
      <c r="D277" s="7"/>
    </row>
    <row r="278" spans="3:4" x14ac:dyDescent="0.25">
      <c r="C278" s="12"/>
      <c r="D278" s="7"/>
    </row>
    <row r="279" spans="3:4" x14ac:dyDescent="0.25">
      <c r="C279" s="12"/>
      <c r="D279" s="7"/>
    </row>
    <row r="280" spans="3:4" x14ac:dyDescent="0.25">
      <c r="C280" s="12"/>
      <c r="D280" s="7"/>
    </row>
    <row r="281" spans="3:4" x14ac:dyDescent="0.25">
      <c r="C281" s="12"/>
      <c r="D281" s="7"/>
    </row>
    <row r="282" spans="3:4" x14ac:dyDescent="0.25">
      <c r="C282" s="12"/>
      <c r="D282" s="7"/>
    </row>
    <row r="283" spans="3:4" x14ac:dyDescent="0.25">
      <c r="C283" s="12"/>
      <c r="D283" s="7"/>
    </row>
    <row r="284" spans="3:4" x14ac:dyDescent="0.25">
      <c r="C284" s="12"/>
      <c r="D284" s="7"/>
    </row>
    <row r="285" spans="3:4" x14ac:dyDescent="0.25">
      <c r="C285" s="12"/>
      <c r="D285" s="7"/>
    </row>
    <row r="286" spans="3:4" x14ac:dyDescent="0.25">
      <c r="C286" s="12"/>
      <c r="D286" s="7"/>
    </row>
    <row r="287" spans="3:4" x14ac:dyDescent="0.25">
      <c r="C287" s="12"/>
      <c r="D287" s="7"/>
    </row>
    <row r="288" spans="3:4" x14ac:dyDescent="0.25">
      <c r="C288" s="12"/>
      <c r="D288" s="7"/>
    </row>
    <row r="289" spans="3:4" x14ac:dyDescent="0.25">
      <c r="C289" s="12"/>
      <c r="D289" s="7"/>
    </row>
    <row r="290" spans="3:4" x14ac:dyDescent="0.25">
      <c r="C290" s="12"/>
      <c r="D290" s="7"/>
    </row>
    <row r="291" spans="3:4" x14ac:dyDescent="0.25">
      <c r="C291" s="12"/>
      <c r="D291" s="7"/>
    </row>
    <row r="292" spans="3:4" x14ac:dyDescent="0.25">
      <c r="C292" s="12"/>
      <c r="D292" s="7"/>
    </row>
    <row r="293" spans="3:4" x14ac:dyDescent="0.25">
      <c r="C293" s="12"/>
      <c r="D293" s="7"/>
    </row>
    <row r="294" spans="3:4" x14ac:dyDescent="0.25">
      <c r="C294" s="12"/>
      <c r="D294" s="7"/>
    </row>
    <row r="295" spans="3:4" x14ac:dyDescent="0.25">
      <c r="C295" s="12"/>
      <c r="D295" s="7"/>
    </row>
    <row r="296" spans="3:4" x14ac:dyDescent="0.25">
      <c r="C296" s="12"/>
      <c r="D296" s="7"/>
    </row>
    <row r="297" spans="3:4" x14ac:dyDescent="0.25">
      <c r="C297" s="12"/>
      <c r="D297" s="7"/>
    </row>
    <row r="298" spans="3:4" x14ac:dyDescent="0.25">
      <c r="C298" s="12"/>
      <c r="D298" s="7"/>
    </row>
    <row r="299" spans="3:4" x14ac:dyDescent="0.25">
      <c r="C299" s="12"/>
      <c r="D299" s="7"/>
    </row>
    <row r="300" spans="3:4" x14ac:dyDescent="0.25">
      <c r="C300" s="12"/>
      <c r="D300" s="7"/>
    </row>
    <row r="301" spans="3:4" x14ac:dyDescent="0.25">
      <c r="C301" s="12"/>
      <c r="D301" s="7"/>
    </row>
    <row r="302" spans="3:4" x14ac:dyDescent="0.25">
      <c r="C302" s="12"/>
      <c r="D302" s="7"/>
    </row>
    <row r="303" spans="3:4" x14ac:dyDescent="0.25">
      <c r="C303" s="12"/>
      <c r="D303" s="7"/>
    </row>
    <row r="304" spans="3:4" x14ac:dyDescent="0.25">
      <c r="C304" s="12"/>
      <c r="D304" s="7"/>
    </row>
  </sheetData>
  <sheetProtection algorithmName="SHA-512" hashValue="MNtHvmxpQAtnaxISTaevm9t5akAmPfjbfmQ03XMFW48hwhR6Qd8r1ElrKBJuJEN8/wJYd/dPXfLANpPH+KzOOQ==" saltValue="je9PBoidoFIbnImWisIlhA==" spinCount="100000" sheet="1" objects="1" scenarios="1" formatCells="0" formatColumns="0" formatRows="0" insertColumns="0" insertRows="0" insertHyperlinks="0" sort="0" autoFilter="0" pivotTables="0"/>
  <customSheetViews>
    <customSheetView guid="{9DFF3163-C7EA-4BF1-A967-3637D37B3AE0}" scale="78" fitToPage="1">
      <selection activeCell="D4" sqref="A4:H229"/>
      <pageMargins left="0.70866141732283472" right="0.70866141732283472" top="0.74803149606299213" bottom="0.74803149606299213" header="0.31496062992125984" footer="0.31496062992125984"/>
      <pageSetup scale="67" fitToHeight="0" orientation="landscape" r:id="rId1"/>
      <headerFooter>
        <oddFooter>&amp;LAprobado el 28 de febrero  de 2013&amp;R
&amp;P de &amp;N</oddFooter>
      </headerFooter>
    </customSheetView>
  </customSheetViews>
  <mergeCells count="169">
    <mergeCell ref="D225:E225"/>
    <mergeCell ref="D226:E226"/>
    <mergeCell ref="D227:E227"/>
    <mergeCell ref="D228:E228"/>
    <mergeCell ref="A97:A183"/>
    <mergeCell ref="A184:A229"/>
    <mergeCell ref="D171:E171"/>
    <mergeCell ref="D172:E172"/>
    <mergeCell ref="D173:E173"/>
    <mergeCell ref="D174:E174"/>
    <mergeCell ref="D175:E175"/>
    <mergeCell ref="D176:E176"/>
    <mergeCell ref="D178:E178"/>
    <mergeCell ref="D179:E179"/>
    <mergeCell ref="D180:E180"/>
    <mergeCell ref="C184:D184"/>
    <mergeCell ref="C178:C183"/>
    <mergeCell ref="D183:E183"/>
    <mergeCell ref="B157:B183"/>
    <mergeCell ref="B97:B132"/>
    <mergeCell ref="D124:E124"/>
    <mergeCell ref="D162:E162"/>
    <mergeCell ref="B133:B156"/>
    <mergeCell ref="D140:E140"/>
    <mergeCell ref="D94:E94"/>
    <mergeCell ref="D125:D127"/>
    <mergeCell ref="D128:D131"/>
    <mergeCell ref="D132:E132"/>
    <mergeCell ref="C97:C104"/>
    <mergeCell ref="D97:D103"/>
    <mergeCell ref="D119:E119"/>
    <mergeCell ref="D120:E120"/>
    <mergeCell ref="D121:E121"/>
    <mergeCell ref="D122:E122"/>
    <mergeCell ref="D123:E123"/>
    <mergeCell ref="D112:E112"/>
    <mergeCell ref="D104:E104"/>
    <mergeCell ref="C105:C112"/>
    <mergeCell ref="D105:D107"/>
    <mergeCell ref="D108:D111"/>
    <mergeCell ref="D113:E113"/>
    <mergeCell ref="D114:E114"/>
    <mergeCell ref="D115:E115"/>
    <mergeCell ref="D116:E116"/>
    <mergeCell ref="D118:E118"/>
    <mergeCell ref="C118:C124"/>
    <mergeCell ref="D117:E117"/>
    <mergeCell ref="D83:E83"/>
    <mergeCell ref="D85:E85"/>
    <mergeCell ref="D86:E86"/>
    <mergeCell ref="D87:E87"/>
    <mergeCell ref="D88:E88"/>
    <mergeCell ref="D89:E89"/>
    <mergeCell ref="D91:E91"/>
    <mergeCell ref="D92:E92"/>
    <mergeCell ref="D93:E93"/>
    <mergeCell ref="D72:E72"/>
    <mergeCell ref="D73:E73"/>
    <mergeCell ref="D74:E74"/>
    <mergeCell ref="D75:E75"/>
    <mergeCell ref="D77:E77"/>
    <mergeCell ref="D78:E78"/>
    <mergeCell ref="D79:E79"/>
    <mergeCell ref="D81:E81"/>
    <mergeCell ref="D82:E82"/>
    <mergeCell ref="C157:C162"/>
    <mergeCell ref="D157:D161"/>
    <mergeCell ref="C125:C132"/>
    <mergeCell ref="D149:E149"/>
    <mergeCell ref="D150:E150"/>
    <mergeCell ref="D151:E151"/>
    <mergeCell ref="D152:E152"/>
    <mergeCell ref="D141:E141"/>
    <mergeCell ref="D142:E142"/>
    <mergeCell ref="D133:D138"/>
    <mergeCell ref="C133:C139"/>
    <mergeCell ref="D147:E147"/>
    <mergeCell ref="C148:C156"/>
    <mergeCell ref="D156:E156"/>
    <mergeCell ref="C140:C147"/>
    <mergeCell ref="D143:E143"/>
    <mergeCell ref="D144:E144"/>
    <mergeCell ref="D145:E145"/>
    <mergeCell ref="D146:E146"/>
    <mergeCell ref="D148:E148"/>
    <mergeCell ref="D153:E153"/>
    <mergeCell ref="D154:E154"/>
    <mergeCell ref="D155:E155"/>
    <mergeCell ref="B186:B209"/>
    <mergeCell ref="C217:C224"/>
    <mergeCell ref="D186:D188"/>
    <mergeCell ref="D189:D195"/>
    <mergeCell ref="D217:D219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C186:C196"/>
    <mergeCell ref="D196:E196"/>
    <mergeCell ref="D197:D199"/>
    <mergeCell ref="D200:D208"/>
    <mergeCell ref="C197:C209"/>
    <mergeCell ref="D209:E209"/>
    <mergeCell ref="D177:E177"/>
    <mergeCell ref="C163:C177"/>
    <mergeCell ref="D181:E181"/>
    <mergeCell ref="D182:E182"/>
    <mergeCell ref="D70:E70"/>
    <mergeCell ref="C72:C76"/>
    <mergeCell ref="D80:E80"/>
    <mergeCell ref="D95:E95"/>
    <mergeCell ref="D84:E84"/>
    <mergeCell ref="D90:E90"/>
    <mergeCell ref="D96:E96"/>
    <mergeCell ref="A10:A95"/>
    <mergeCell ref="C71:E71"/>
    <mergeCell ref="B71:B95"/>
    <mergeCell ref="B96:C96"/>
    <mergeCell ref="C91:C95"/>
    <mergeCell ref="C85:C90"/>
    <mergeCell ref="C81:C84"/>
    <mergeCell ref="D76:E76"/>
    <mergeCell ref="C77:C80"/>
    <mergeCell ref="B10:B45"/>
    <mergeCell ref="B46:B70"/>
    <mergeCell ref="D44:E44"/>
    <mergeCell ref="C17:C44"/>
    <mergeCell ref="D45:E45"/>
    <mergeCell ref="C46:C61"/>
    <mergeCell ref="D17:D43"/>
    <mergeCell ref="D46:D60"/>
    <mergeCell ref="A1:C3"/>
    <mergeCell ref="D1:H2"/>
    <mergeCell ref="F7:H7"/>
    <mergeCell ref="D7:E9"/>
    <mergeCell ref="F8:F9"/>
    <mergeCell ref="G8:G9"/>
    <mergeCell ref="H8:H9"/>
    <mergeCell ref="A4:C7"/>
    <mergeCell ref="D4:H6"/>
    <mergeCell ref="F3:H3"/>
    <mergeCell ref="C225:C229"/>
    <mergeCell ref="C113:C117"/>
    <mergeCell ref="B184:B185"/>
    <mergeCell ref="C185:D185"/>
    <mergeCell ref="A8:A9"/>
    <mergeCell ref="B8:B9"/>
    <mergeCell ref="C8:C9"/>
    <mergeCell ref="D16:E16"/>
    <mergeCell ref="C10:C16"/>
    <mergeCell ref="D65:D68"/>
    <mergeCell ref="C62:C69"/>
    <mergeCell ref="D69:E69"/>
    <mergeCell ref="D61:E61"/>
    <mergeCell ref="D220:D223"/>
    <mergeCell ref="D224:E224"/>
    <mergeCell ref="D229:E229"/>
    <mergeCell ref="B210:B229"/>
    <mergeCell ref="D210:D212"/>
    <mergeCell ref="D213:D215"/>
    <mergeCell ref="C210:C216"/>
    <mergeCell ref="D216:E216"/>
    <mergeCell ref="D62:D64"/>
    <mergeCell ref="D10:D12"/>
    <mergeCell ref="D13:D15"/>
  </mergeCells>
  <conditionalFormatting sqref="H16 H44:H45 H61 H76 H80 H84 H90 H95 H104 H112 H117 H124 H132 H139 H147 H156 H162 H177 H196 H209 H216 H224 H229 H69:H71 H183:H185">
    <cfRule type="cellIs" dxfId="3" priority="1" stopIfTrue="1" operator="equal">
      <formula>"Bajo"</formula>
    </cfRule>
    <cfRule type="cellIs" dxfId="2" priority="2" stopIfTrue="1" operator="equal">
      <formula>"Medio"</formula>
    </cfRule>
    <cfRule type="cellIs" dxfId="1" priority="3" stopIfTrue="1" operator="equal">
      <formula>"Alto"</formula>
    </cfRule>
  </conditionalFormatting>
  <conditionalFormatting sqref="G16">
    <cfRule type="cellIs" dxfId="0" priority="4" stopIfTrue="1" operator="equal">
      <formula>"Bajo"</formula>
    </cfRule>
  </conditionalFormatting>
  <pageMargins left="0.70866141732283472" right="0.70866141732283472" top="0.74803149606299213" bottom="0.74803149606299213" header="0.31496062992125984" footer="0.31496062992125984"/>
  <pageSetup scale="67" fitToHeight="0" orientation="landscape" r:id="rId2"/>
  <headerFooter>
    <oddFooter>&amp;LAprobado el 28 de febrero  de 2013&amp;R
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PORTATIL HP</cp:lastModifiedBy>
  <cp:lastPrinted>2013-03-08T19:33:06Z</cp:lastPrinted>
  <dcterms:created xsi:type="dcterms:W3CDTF">2013-03-08T15:00:44Z</dcterms:created>
  <dcterms:modified xsi:type="dcterms:W3CDTF">2023-04-04T17:51:11Z</dcterms:modified>
</cp:coreProperties>
</file>